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dessi\Travaux B3 par thèmes\ 1    Emploi public\02 - Rapport annuel\RA 2017-2018\05 - Séries longues\Thèmes 1 et 2\Actualisées\"/>
    </mc:Choice>
  </mc:AlternateContent>
  <bookViews>
    <workbookView xWindow="780" yWindow="-90" windowWidth="21720" windowHeight="7755" tabRatio="798"/>
  </bookViews>
  <sheets>
    <sheet name="Figure 1.3-6" sheetId="3" r:id="rId1"/>
    <sheet name="Part des femmes par ministère" sheetId="4" r:id="rId2"/>
    <sheet name="Age moyen par ministère" sheetId="5" r:id="rId3"/>
    <sheet name="Moins de 30 ans par ministère" sheetId="6" r:id="rId4"/>
    <sheet name="50 ans et plus par ministère" sheetId="7" r:id="rId5"/>
    <sheet name="Figure 1.3-8" sheetId="2" r:id="rId6"/>
  </sheets>
  <externalReferences>
    <externalReference r:id="rId7"/>
  </externalReferences>
  <definedNames>
    <definedName name="MiseAJour">[1]!MiseAJour</definedName>
  </definedNames>
  <calcPr calcId="152511"/>
</workbook>
</file>

<file path=xl/calcChain.xml><?xml version="1.0" encoding="utf-8"?>
<calcChain xmlns="http://schemas.openxmlformats.org/spreadsheetml/2006/main">
  <c r="R6" i="2" l="1"/>
  <c r="R7" i="2"/>
  <c r="R8" i="2"/>
  <c r="R9" i="2"/>
  <c r="R5" i="2"/>
  <c r="T6" i="2"/>
  <c r="T7" i="2"/>
  <c r="T8" i="2"/>
  <c r="T9" i="2"/>
  <c r="T5" i="2"/>
  <c r="S8" i="2"/>
  <c r="S9" i="2"/>
  <c r="S6" i="2"/>
  <c r="S7" i="2"/>
  <c r="S5" i="2"/>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 i="3"/>
  <c r="S5" i="3"/>
  <c r="S6" i="3"/>
  <c r="S7" i="3"/>
  <c r="S8"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 i="3"/>
</calcChain>
</file>

<file path=xl/sharedStrings.xml><?xml version="1.0" encoding="utf-8"?>
<sst xmlns="http://schemas.openxmlformats.org/spreadsheetml/2006/main" count="913" uniqueCount="66">
  <si>
    <t>Ministère</t>
  </si>
  <si>
    <t>Total</t>
  </si>
  <si>
    <t>Culture et Communication</t>
  </si>
  <si>
    <t>Ministères de l'enseignement</t>
  </si>
  <si>
    <t>Services du Premier ministre</t>
  </si>
  <si>
    <t xml:space="preserve">Ministère </t>
  </si>
  <si>
    <t>- les autres appellations des ministères renvoient à la nomenclature d’exécution de la loi de finances initiale de la dernière année considérée.</t>
  </si>
  <si>
    <t>Années</t>
  </si>
  <si>
    <t>Total ministères</t>
  </si>
  <si>
    <t>Affaires étrangères</t>
  </si>
  <si>
    <t>Défense</t>
  </si>
  <si>
    <t>Justice</t>
  </si>
  <si>
    <t>- les ministères de l'enseignement correspondent à l'Éducation nationale, jeunesse et vie associative et à l'Enseignement supérieur et de la Recherche ;</t>
  </si>
  <si>
    <t>Les effectifs du budget annexe des publications officielles et de l’information administrative sont décomptés avec ceux des services du Premier ministre. Les effectifs du budget annexe de contrôle et exploitation aériens sont décomptés avec ceux du ministère de l’Écologie, Développement durable et énergie.</t>
  </si>
  <si>
    <r>
      <t>2004</t>
    </r>
    <r>
      <rPr>
        <vertAlign val="superscript"/>
        <sz val="8"/>
        <rFont val="Arial"/>
        <family val="2"/>
      </rPr>
      <t>(1)</t>
    </r>
  </si>
  <si>
    <t>Note : Les périmètres des ministères varient selon les années. Pour permettre les comparaisons dans le temps, on procède à certains regroupements :</t>
  </si>
  <si>
    <t>- les ministères de l'Intérieur et de l'Outre-mer ont également été regroupés ;</t>
  </si>
  <si>
    <t/>
  </si>
  <si>
    <t>Ministères</t>
  </si>
  <si>
    <t>Total FPE</t>
  </si>
  <si>
    <t>Ministères économique et financier</t>
  </si>
  <si>
    <t>Ministères sociaux</t>
  </si>
  <si>
    <t>Part des femmes (en %) par ministère au 31 décembre en France (métropole + DOM)</t>
  </si>
  <si>
    <t>Hommes</t>
  </si>
  <si>
    <t>Femmes</t>
  </si>
  <si>
    <t>Ensemble</t>
  </si>
  <si>
    <t>Part des moins de 30 ans (en %) par ministère au 31 décembre en France (métropole + DOM)</t>
  </si>
  <si>
    <t>F</t>
  </si>
  <si>
    <t>Part des 50 ans et plus (en %) par ministère au 31 décembre en France (métropole + DOM)</t>
  </si>
  <si>
    <r>
      <t>2009</t>
    </r>
    <r>
      <rPr>
        <b/>
        <vertAlign val="superscript"/>
        <sz val="9"/>
        <color indexed="8"/>
        <rFont val="Arial"/>
        <family val="2"/>
      </rPr>
      <t>(1)</t>
    </r>
  </si>
  <si>
    <t>EPA</t>
  </si>
  <si>
    <t>Intérieur et Outre-mer</t>
  </si>
  <si>
    <t>Agriculture, Alimentation et Forêt</t>
  </si>
  <si>
    <t>Source : FGE, Siasp, Insee. Traitement DGAFP - Département des études, des statistiques et des systèmes d'information.</t>
  </si>
  <si>
    <r>
      <t xml:space="preserve">Écologie, Développement durable et </t>
    </r>
    <r>
      <rPr>
        <b/>
        <sz val="9"/>
        <color indexed="8"/>
        <rFont val="Calibri"/>
        <family val="2"/>
      </rPr>
      <t>É</t>
    </r>
    <r>
      <rPr>
        <b/>
        <sz val="9"/>
        <color indexed="8"/>
        <rFont val="Arial"/>
        <family val="2"/>
      </rPr>
      <t>nergie</t>
    </r>
  </si>
  <si>
    <t>Champ : Emplois principaux de la FPE, tous statuts, situés en France (hors Mayotte). Hors bénéficiaires de contrats aidés.</t>
  </si>
  <si>
    <t>Lecture : Au 31 décembre 2010, 53,3 % des agents employés par le ministère des Affaires étrangères sont des femmes.</t>
  </si>
  <si>
    <r>
      <rPr>
        <b/>
        <sz val="9"/>
        <color indexed="8"/>
        <rFont val="Calibri"/>
        <family val="2"/>
      </rPr>
      <t>Â</t>
    </r>
    <r>
      <rPr>
        <b/>
        <sz val="9"/>
        <color indexed="8"/>
        <rFont val="Arial"/>
        <family val="2"/>
      </rPr>
      <t>ge moyen (en années) par ministère au 31 décembre en France (métropole + DOM)</t>
    </r>
  </si>
  <si>
    <t>Lecture : Au 31 décembre 2010,  8,8 % des hommes employés par le ministère des Affaires étrangères ont moins de 30 ans.</t>
  </si>
  <si>
    <r>
      <t>Ministères sociaux</t>
    </r>
    <r>
      <rPr>
        <b/>
        <vertAlign val="superscript"/>
        <sz val="8"/>
        <rFont val="Arial"/>
        <family val="2"/>
      </rPr>
      <t>(2)</t>
    </r>
  </si>
  <si>
    <t>Évolution annuelle moyenne 
2015/2010
(en %)</t>
  </si>
  <si>
    <t>(2) La catégorie "Autres catégories et statuts" recouvre principalement des enseignants et documentalistes des établissements privés sous contrat, des ouvriers d'État et des apprentis.</t>
  </si>
  <si>
    <t>Fonctionnaires</t>
  </si>
  <si>
    <t>Contractuels</t>
  </si>
  <si>
    <t xml:space="preserve">Figure 1.3-6 : Évolution des effectifs physiques des ministères et leurs EPA rattachés au 31 décembre en France </t>
  </si>
  <si>
    <r>
      <t xml:space="preserve">Écologie, Développement durable et </t>
    </r>
    <r>
      <rPr>
        <b/>
        <sz val="8"/>
        <rFont val="Calibri"/>
        <family val="2"/>
      </rPr>
      <t>É</t>
    </r>
    <r>
      <rPr>
        <b/>
        <sz val="8"/>
        <rFont val="Arial"/>
        <family val="2"/>
      </rPr>
      <t>nergie</t>
    </r>
  </si>
  <si>
    <r>
      <t>Ministères économiques et financiers</t>
    </r>
    <r>
      <rPr>
        <b/>
        <vertAlign val="superscript"/>
        <sz val="8"/>
        <rFont val="Arial"/>
        <family val="2"/>
      </rPr>
      <t>(2)</t>
    </r>
  </si>
  <si>
    <t>Total métropole + DOM</t>
  </si>
  <si>
    <t>Total métropole + DOM (hors ministère de l'enseignement)</t>
  </si>
  <si>
    <t xml:space="preserve">Champ : Emplois principaux, tous statuts, situés en métropole et DOM (hors Mayotte), hors COM et étranger. Hors bénéficiaires de contrats aidés. </t>
  </si>
  <si>
    <t>- les ministères économiques et financiers comprennent les ministères de l'Économie et des Finances et du Redressement productif ;</t>
  </si>
  <si>
    <t>- les ministères sociaux correspondent aux Affaires sociales et Santé, au Travail, Emploi, Formation professionnelle et Dialogue social et aux Sports ;</t>
  </si>
  <si>
    <r>
      <t>(1) Les militaires volontaires sont comptabilisés dans les effectifs de l'</t>
    </r>
    <r>
      <rPr>
        <sz val="8"/>
        <rFont val="Calibri"/>
        <family val="2"/>
      </rPr>
      <t>É</t>
    </r>
    <r>
      <rPr>
        <sz val="8"/>
        <rFont val="Arial"/>
        <family val="2"/>
      </rPr>
      <t>tat à partir de 2004.</t>
    </r>
  </si>
  <si>
    <r>
      <t>(2) Le ministère de l'Emploi et ses établissements publics, placés sous tutelle du ministère de l’</t>
    </r>
    <r>
      <rPr>
        <sz val="8"/>
        <rFont val="Calibri"/>
        <family val="2"/>
      </rPr>
      <t>É</t>
    </r>
    <r>
      <rPr>
        <sz val="8"/>
        <rFont val="Arial"/>
        <family val="2"/>
      </rPr>
      <t>conomie, de l’Industrie et de l’Emploi sur la période 2008-2010, est rattaché au ministère du Travail, emploi, formation professionnelle et dialogue social depuis 2011.</t>
    </r>
  </si>
  <si>
    <t>Ministères économiques et financiers</t>
  </si>
  <si>
    <t>(1) Depuis 2009, les données sur les trois versants de la fonction publique sont issues de la source Siasp.</t>
  </si>
  <si>
    <t>Lecture : Au 31 décembre 2010, les hommes employés par le ministère des Affaires étrangères ont en moyenne 45,8 ans.</t>
  </si>
  <si>
    <t>Lecture : Au 31 décembre 2010,  40,7 % des hommes employés par le ministère des Affaires étrangères ont 50 ans ou plus.</t>
  </si>
  <si>
    <r>
      <t>Figure 1.3-8 : Effectifs physiques des agents des ministères par statut au décembre</t>
    </r>
    <r>
      <rPr>
        <b/>
        <vertAlign val="superscript"/>
        <sz val="10"/>
        <rFont val="Arial"/>
        <family val="2"/>
      </rPr>
      <t xml:space="preserve">(1) </t>
    </r>
    <r>
      <rPr>
        <b/>
        <sz val="10"/>
        <rFont val="Arial"/>
        <family val="2"/>
      </rPr>
      <t xml:space="preserve">en France </t>
    </r>
  </si>
  <si>
    <r>
      <t>Militaires</t>
    </r>
    <r>
      <rPr>
        <vertAlign val="superscript"/>
        <sz val="8"/>
        <rFont val="Arial"/>
        <family val="2"/>
      </rPr>
      <t>(1)</t>
    </r>
  </si>
  <si>
    <r>
      <t>Autres catégories et statuts</t>
    </r>
    <r>
      <rPr>
        <vertAlign val="superscript"/>
        <sz val="8"/>
        <rFont val="Arial"/>
        <family val="2"/>
      </rPr>
      <t>(2)</t>
    </r>
  </si>
  <si>
    <t>Sources : FGE, Siasp, Insee. Traitement DGAFP - Département des études, des statistiques et des systèmes d'information.</t>
  </si>
  <si>
    <t>Évolution annuelle moyenne 2016/2006
(en %)</t>
  </si>
  <si>
    <t>Évolution 2016/2015
(en %)</t>
  </si>
  <si>
    <t>Évolution annuelle moyenne 
2016/2006
(en %)</t>
  </si>
  <si>
    <t>Évolution annuelle moyenne 
2011/2006
(en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</si>
</sst>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quot;€&quot;_-;\-* #,##0.00\ &quot;€&quot;_-;_-* &quot;-&quot;??\ &quot;€&quot;_-;_-@_-"/>
    <numFmt numFmtId="165" formatCode="_-* #,##0.00\ _€_-;\-* #,##0.00\ _€_-;_-* &quot;-&quot;??\ _€_-;_-@_-"/>
    <numFmt numFmtId="166" formatCode="0.0"/>
    <numFmt numFmtId="167" formatCode="#,##0.0"/>
    <numFmt numFmtId="168" formatCode="0.0%"/>
  </numFmts>
  <fonts count="43" x14ac:knownFonts="1">
    <font>
      <sz val="11"/>
      <color indexed="8"/>
      <name val="Calibri"/>
      <family val="2"/>
    </font>
    <font>
      <sz val="11"/>
      <color theme="1"/>
      <name val="Calibri"/>
      <family val="2"/>
      <scheme val="minor"/>
    </font>
    <font>
      <sz val="11"/>
      <color indexed="8"/>
      <name val="Calibri"/>
      <family val="2"/>
    </font>
    <font>
      <b/>
      <sz val="9"/>
      <name val="Arial"/>
      <family val="2"/>
    </font>
    <font>
      <sz val="8"/>
      <name val="Arial"/>
      <family val="2"/>
    </font>
    <font>
      <vertAlign val="superscript"/>
      <sz val="8"/>
      <name val="Arial"/>
      <family val="2"/>
    </font>
    <font>
      <b/>
      <sz val="8"/>
      <name val="Arial"/>
      <family val="2"/>
    </font>
    <font>
      <i/>
      <sz val="8"/>
      <name val="Arial"/>
      <family val="2"/>
    </font>
    <font>
      <b/>
      <sz val="10"/>
      <name val="Arial"/>
      <family val="2"/>
    </font>
    <font>
      <b/>
      <vertAlign val="superscript"/>
      <sz val="10"/>
      <name val="Arial"/>
      <family val="2"/>
    </font>
    <font>
      <u/>
      <sz val="10"/>
      <name val="Arial"/>
      <family val="2"/>
    </font>
    <font>
      <sz val="10"/>
      <name val="Arial"/>
      <family val="2"/>
    </font>
    <font>
      <b/>
      <vertAlign val="superscript"/>
      <sz val="8"/>
      <name val="Arial"/>
      <family val="2"/>
    </font>
    <font>
      <b/>
      <sz val="11"/>
      <color indexed="8"/>
      <name val="Calibri"/>
      <family val="2"/>
    </font>
    <font>
      <sz val="8"/>
      <color indexed="8"/>
      <name val="Arial"/>
      <family val="2"/>
    </font>
    <font>
      <i/>
      <sz val="8"/>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indexed="8"/>
      <name val="Arial"/>
      <family val="2"/>
    </font>
    <font>
      <sz val="9"/>
      <color theme="1"/>
      <name val="Arial"/>
      <family val="2"/>
    </font>
    <font>
      <sz val="9"/>
      <color indexed="8"/>
      <name val="Arial"/>
      <family val="2"/>
    </font>
    <font>
      <b/>
      <sz val="9"/>
      <color theme="1"/>
      <name val="Arial"/>
      <family val="2"/>
    </font>
    <font>
      <i/>
      <sz val="8"/>
      <color theme="1"/>
      <name val="Arial"/>
      <family val="2"/>
    </font>
    <font>
      <i/>
      <sz val="9"/>
      <color indexed="8"/>
      <name val="Arial"/>
      <family val="2"/>
    </font>
    <font>
      <sz val="9"/>
      <name val="Arial"/>
      <family val="2"/>
    </font>
    <font>
      <b/>
      <vertAlign val="superscript"/>
      <sz val="9"/>
      <color indexed="8"/>
      <name val="Arial"/>
      <family val="2"/>
    </font>
    <font>
      <b/>
      <sz val="9"/>
      <color indexed="8"/>
      <name val="Calibri"/>
      <family val="2"/>
    </font>
    <font>
      <b/>
      <sz val="8"/>
      <name val="Calibri"/>
      <family val="2"/>
    </font>
    <font>
      <sz val="8"/>
      <name val="Calibri"/>
      <family val="2"/>
    </font>
  </fonts>
  <fills count="36">
    <fill>
      <patternFill patternType="none"/>
    </fill>
    <fill>
      <patternFill patternType="gray125"/>
    </fill>
    <fill>
      <patternFill patternType="solid">
        <fgColor rgb="FFFFFFFF"/>
        <bgColor indexed="64"/>
      </patternFill>
    </fill>
    <fill>
      <patternFill patternType="gray06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1">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indexed="64"/>
      </bottom>
      <diagonal/>
    </border>
    <border>
      <left/>
      <right style="medium">
        <color auto="1"/>
      </right>
      <top style="medium">
        <color auto="1"/>
      </top>
      <bottom style="thin">
        <color auto="1"/>
      </bottom>
      <diagonal/>
    </border>
    <border>
      <left/>
      <right style="medium">
        <color auto="1"/>
      </right>
      <top/>
      <bottom/>
      <diagonal/>
    </border>
    <border>
      <left style="medium">
        <color auto="1"/>
      </left>
      <right/>
      <top/>
      <bottom style="thin">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right/>
      <top/>
      <bottom style="medium">
        <color auto="1"/>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diagonal/>
    </border>
    <border>
      <left/>
      <right style="medium">
        <color indexed="64"/>
      </right>
      <top/>
      <bottom style="thin">
        <color indexed="64"/>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indexed="64"/>
      </top>
      <bottom/>
      <diagonal/>
    </border>
    <border>
      <left style="thin">
        <color auto="1"/>
      </left>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style="thin">
        <color rgb="FF000000"/>
      </right>
      <top/>
      <bottom style="medium">
        <color indexed="64"/>
      </bottom>
      <diagonal/>
    </border>
    <border>
      <left/>
      <right style="thin">
        <color auto="1"/>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style="medium">
        <color indexed="64"/>
      </right>
      <top style="thin">
        <color indexed="64"/>
      </top>
      <bottom/>
      <diagonal/>
    </border>
    <border>
      <left style="thin">
        <color auto="1"/>
      </left>
      <right style="medium">
        <color indexed="64"/>
      </right>
      <top/>
      <bottom style="medium">
        <color auto="1"/>
      </bottom>
      <diagonal/>
    </border>
    <border>
      <left/>
      <right/>
      <top style="medium">
        <color indexed="64"/>
      </top>
      <bottom style="thin">
        <color indexed="64"/>
      </bottom>
      <diagonal/>
    </border>
  </borders>
  <cellStyleXfs count="57">
    <xf numFmtId="0" fontId="0" fillId="0" borderId="0"/>
    <xf numFmtId="9" fontId="2" fillId="0" borderId="0" applyFont="0" applyFill="0" applyBorder="0" applyAlignment="0" applyProtection="0"/>
    <xf numFmtId="3" fontId="10" fillId="0" borderId="0">
      <alignment vertical="center"/>
    </xf>
    <xf numFmtId="164" fontId="11" fillId="0" borderId="0" applyFont="0" applyFill="0" applyBorder="0" applyAlignment="0" applyProtection="0"/>
    <xf numFmtId="3" fontId="4" fillId="1" borderId="15">
      <alignment horizontal="centerContinuous" vertical="center"/>
    </xf>
    <xf numFmtId="0" fontId="4" fillId="0" borderId="12"/>
    <xf numFmtId="0" fontId="11" fillId="0" borderId="0"/>
    <xf numFmtId="0" fontId="6" fillId="3" borderId="16">
      <alignment horizontal="centerContinuous" vertical="center"/>
    </xf>
    <xf numFmtId="3" fontId="3" fillId="0" borderId="17">
      <alignment horizontal="center" vertical="center"/>
    </xf>
    <xf numFmtId="3" fontId="6" fillId="3" borderId="18"/>
    <xf numFmtId="3" fontId="8" fillId="1" borderId="19">
      <alignment vertical="center"/>
    </xf>
    <xf numFmtId="3" fontId="8" fillId="0" borderId="20" applyFont="0" applyFill="0" applyBorder="0" applyAlignment="0" applyProtection="0"/>
    <xf numFmtId="0" fontId="11" fillId="0" borderId="21"/>
    <xf numFmtId="3" fontId="4" fillId="0" borderId="18"/>
    <xf numFmtId="165" fontId="2" fillId="0" borderId="0" applyFont="0" applyFill="0" applyBorder="0" applyAlignment="0" applyProtection="0"/>
    <xf numFmtId="9" fontId="2" fillId="0" borderId="0" applyFont="0" applyFill="0" applyBorder="0" applyAlignment="0" applyProtection="0"/>
    <xf numFmtId="0" fontId="16" fillId="0" borderId="0" applyNumberFormat="0" applyFill="0" applyBorder="0" applyAlignment="0" applyProtection="0"/>
    <xf numFmtId="0" fontId="17" fillId="0" borderId="25" applyNumberFormat="0" applyFill="0" applyAlignment="0" applyProtection="0"/>
    <xf numFmtId="0" fontId="18" fillId="0" borderId="26" applyNumberFormat="0" applyFill="0" applyAlignment="0" applyProtection="0"/>
    <xf numFmtId="0" fontId="19" fillId="0" borderId="27" applyNumberFormat="0" applyFill="0" applyAlignment="0" applyProtection="0"/>
    <xf numFmtId="0" fontId="19" fillId="0" borderId="0" applyNumberFormat="0" applyFill="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0" applyNumberFormat="0" applyBorder="0" applyAlignment="0" applyProtection="0"/>
    <xf numFmtId="0" fontId="23" fillId="8" borderId="28" applyNumberFormat="0" applyAlignment="0" applyProtection="0"/>
    <xf numFmtId="0" fontId="24" fillId="9" borderId="29" applyNumberFormat="0" applyAlignment="0" applyProtection="0"/>
    <xf numFmtId="0" fontId="25" fillId="9" borderId="28" applyNumberFormat="0" applyAlignment="0" applyProtection="0"/>
    <xf numFmtId="0" fontId="26" fillId="0" borderId="30" applyNumberFormat="0" applyFill="0" applyAlignment="0" applyProtection="0"/>
    <xf numFmtId="0" fontId="27" fillId="10" borderId="31"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33" applyNumberFormat="0" applyFill="0" applyAlignment="0" applyProtection="0"/>
    <xf numFmtId="0" fontId="3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1" fillId="35" borderId="0" applyNumberFormat="0" applyBorder="0" applyAlignment="0" applyProtection="0"/>
    <xf numFmtId="0" fontId="1" fillId="11" borderId="32" applyNumberFormat="0" applyFont="0" applyAlignment="0" applyProtection="0"/>
  </cellStyleXfs>
  <cellXfs count="161">
    <xf numFmtId="0" fontId="0" fillId="0" borderId="0" xfId="0"/>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xf numFmtId="3" fontId="4" fillId="0" borderId="1" xfId="0" applyNumberFormat="1" applyFont="1" applyFill="1" applyBorder="1" applyAlignment="1">
      <alignment horizontal="right" indent="2"/>
    </xf>
    <xf numFmtId="0" fontId="4" fillId="0" borderId="5" xfId="0" applyFont="1" applyFill="1" applyBorder="1"/>
    <xf numFmtId="3" fontId="4" fillId="0" borderId="5" xfId="0" applyNumberFormat="1" applyFont="1" applyFill="1" applyBorder="1" applyAlignment="1">
      <alignment horizontal="right" indent="2"/>
    </xf>
    <xf numFmtId="0" fontId="6" fillId="0" borderId="8" xfId="0" applyFont="1" applyFill="1" applyBorder="1"/>
    <xf numFmtId="3" fontId="6" fillId="0" borderId="8" xfId="0" applyNumberFormat="1" applyFont="1" applyFill="1" applyBorder="1" applyAlignment="1">
      <alignment horizontal="right" indent="2"/>
    </xf>
    <xf numFmtId="3" fontId="6" fillId="0" borderId="5" xfId="0" applyNumberFormat="1" applyFont="1" applyFill="1" applyBorder="1" applyAlignment="1">
      <alignment horizontal="right" indent="2"/>
    </xf>
    <xf numFmtId="0" fontId="6" fillId="0" borderId="1" xfId="0" applyFont="1" applyFill="1" applyBorder="1"/>
    <xf numFmtId="3" fontId="6" fillId="0" borderId="1" xfId="0" applyNumberFormat="1" applyFont="1" applyFill="1" applyBorder="1" applyAlignment="1">
      <alignment horizontal="right" indent="2"/>
    </xf>
    <xf numFmtId="0" fontId="6" fillId="0" borderId="5" xfId="0" applyFont="1" applyFill="1" applyBorder="1"/>
    <xf numFmtId="0" fontId="6" fillId="0" borderId="6" xfId="0" applyFont="1" applyFill="1" applyBorder="1"/>
    <xf numFmtId="0" fontId="4" fillId="0" borderId="0" xfId="0" applyFont="1" applyFill="1"/>
    <xf numFmtId="0" fontId="0" fillId="2" borderId="0" xfId="0" applyNumberFormat="1" applyFont="1" applyFill="1" applyBorder="1" applyAlignment="1" applyProtection="1">
      <alignment vertical="center"/>
    </xf>
    <xf numFmtId="0" fontId="8" fillId="0" borderId="0" xfId="0" applyFont="1" applyFill="1" applyBorder="1" applyAlignment="1">
      <alignment horizontal="justify" vertical="center" wrapText="1"/>
    </xf>
    <xf numFmtId="0" fontId="4" fillId="2" borderId="10" xfId="0" applyFont="1" applyFill="1" applyBorder="1" applyAlignment="1">
      <alignment vertical="center"/>
    </xf>
    <xf numFmtId="0" fontId="4" fillId="2" borderId="11" xfId="0" applyFont="1" applyFill="1" applyBorder="1" applyAlignment="1">
      <alignment vertical="center"/>
    </xf>
    <xf numFmtId="3" fontId="4" fillId="2" borderId="0" xfId="0" applyNumberFormat="1" applyFont="1" applyFill="1" applyBorder="1" applyAlignment="1">
      <alignment horizontal="right" vertical="center" indent="1"/>
    </xf>
    <xf numFmtId="0" fontId="4" fillId="2" borderId="11" xfId="0" applyFont="1" applyFill="1" applyBorder="1" applyAlignment="1">
      <alignment vertical="center" wrapText="1"/>
    </xf>
    <xf numFmtId="0" fontId="6" fillId="2" borderId="13" xfId="0" applyFont="1" applyFill="1" applyBorder="1" applyAlignment="1">
      <alignment vertical="center" wrapText="1"/>
    </xf>
    <xf numFmtId="3" fontId="6" fillId="2" borderId="14" xfId="0" applyNumberFormat="1" applyFont="1" applyFill="1" applyBorder="1" applyAlignment="1">
      <alignment horizontal="right" vertical="center" indent="1"/>
    </xf>
    <xf numFmtId="0" fontId="7" fillId="0" borderId="0" xfId="0" applyFont="1" applyAlignment="1">
      <alignment vertical="top"/>
    </xf>
    <xf numFmtId="0" fontId="0" fillId="0" borderId="0" xfId="0" applyNumberFormat="1" applyFont="1" applyFill="1" applyBorder="1" applyAlignment="1" applyProtection="1">
      <alignment vertical="top"/>
    </xf>
    <xf numFmtId="0" fontId="4" fillId="0" borderId="0" xfId="0" applyFont="1" applyFill="1" applyAlignment="1">
      <alignment vertical="top"/>
    </xf>
    <xf numFmtId="0" fontId="4" fillId="0" borderId="0" xfId="0" applyFont="1" applyFill="1" applyAlignment="1">
      <alignment vertical="top" wrapText="1"/>
    </xf>
    <xf numFmtId="0" fontId="4" fillId="0" borderId="0" xfId="0" applyFont="1" applyFill="1" applyBorder="1"/>
    <xf numFmtId="0" fontId="4" fillId="0" borderId="8" xfId="0" applyFont="1" applyFill="1" applyBorder="1" applyAlignment="1">
      <alignment horizontal="center" vertical="center" wrapText="1"/>
    </xf>
    <xf numFmtId="0" fontId="6" fillId="0" borderId="23" xfId="0" applyFont="1" applyFill="1" applyBorder="1"/>
    <xf numFmtId="3" fontId="6" fillId="0" borderId="24" xfId="0" applyNumberFormat="1" applyFont="1" applyFill="1" applyBorder="1" applyAlignment="1">
      <alignment horizontal="right" indent="2"/>
    </xf>
    <xf numFmtId="0" fontId="6" fillId="0" borderId="0" xfId="0" applyFont="1" applyFill="1" applyBorder="1" applyAlignment="1">
      <alignment horizontal="left" vertical="top" wrapText="1"/>
    </xf>
    <xf numFmtId="0" fontId="6" fillId="0" borderId="0" xfId="0" applyFont="1" applyFill="1" applyBorder="1"/>
    <xf numFmtId="3" fontId="6" fillId="0" borderId="0" xfId="0" applyNumberFormat="1" applyFont="1" applyFill="1" applyBorder="1" applyAlignment="1">
      <alignment horizontal="right" indent="2"/>
    </xf>
    <xf numFmtId="0" fontId="0" fillId="0" borderId="0" xfId="0" applyAlignment="1">
      <alignment horizontal="center"/>
    </xf>
    <xf numFmtId="0" fontId="0" fillId="0" borderId="15" xfId="0" applyBorder="1"/>
    <xf numFmtId="0" fontId="13" fillId="0" borderId="0" xfId="0" applyFont="1"/>
    <xf numFmtId="0" fontId="14" fillId="0" borderId="0" xfId="0" applyFont="1"/>
    <xf numFmtId="0" fontId="15" fillId="0" borderId="0" xfId="0" applyFont="1"/>
    <xf numFmtId="0" fontId="8" fillId="0" borderId="0" xfId="0" applyFont="1" applyFill="1" applyBorder="1" applyAlignment="1">
      <alignment vertical="center" wrapText="1"/>
    </xf>
    <xf numFmtId="0" fontId="4" fillId="2" borderId="9" xfId="0" applyFont="1" applyFill="1" applyBorder="1" applyAlignment="1">
      <alignment horizontal="center" vertical="center"/>
    </xf>
    <xf numFmtId="0" fontId="8" fillId="0" borderId="15" xfId="0" applyFont="1" applyFill="1" applyBorder="1" applyAlignment="1">
      <alignment horizontal="justify" vertical="center" wrapText="1"/>
    </xf>
    <xf numFmtId="0" fontId="0" fillId="2" borderId="15" xfId="0" applyNumberFormat="1" applyFont="1" applyFill="1" applyBorder="1" applyAlignment="1" applyProtection="1">
      <alignment vertical="center"/>
    </xf>
    <xf numFmtId="0" fontId="4" fillId="4" borderId="9" xfId="0" applyFont="1" applyFill="1" applyBorder="1" applyAlignment="1">
      <alignment horizontal="center" vertical="center" wrapText="1"/>
    </xf>
    <xf numFmtId="0" fontId="0" fillId="4" borderId="0" xfId="0" applyFill="1"/>
    <xf numFmtId="0" fontId="0" fillId="4" borderId="15" xfId="0" applyFill="1" applyBorder="1"/>
    <xf numFmtId="3" fontId="4" fillId="4" borderId="1" xfId="0" applyNumberFormat="1" applyFont="1" applyFill="1" applyBorder="1" applyAlignment="1">
      <alignment horizontal="right" indent="2"/>
    </xf>
    <xf numFmtId="3" fontId="4" fillId="4" borderId="5" xfId="0" applyNumberFormat="1" applyFont="1" applyFill="1" applyBorder="1" applyAlignment="1">
      <alignment horizontal="right" indent="2"/>
    </xf>
    <xf numFmtId="3" fontId="6" fillId="4" borderId="8" xfId="0" applyNumberFormat="1" applyFont="1" applyFill="1" applyBorder="1" applyAlignment="1">
      <alignment horizontal="right" indent="2"/>
    </xf>
    <xf numFmtId="3" fontId="6" fillId="4" borderId="5" xfId="0" applyNumberFormat="1" applyFont="1" applyFill="1" applyBorder="1" applyAlignment="1">
      <alignment horizontal="right" indent="2"/>
    </xf>
    <xf numFmtId="3" fontId="6" fillId="4" borderId="1" xfId="0" applyNumberFormat="1" applyFont="1" applyFill="1" applyBorder="1" applyAlignment="1">
      <alignment horizontal="right" indent="2"/>
    </xf>
    <xf numFmtId="3" fontId="6" fillId="4" borderId="24" xfId="0" applyNumberFormat="1" applyFont="1" applyFill="1" applyBorder="1" applyAlignment="1">
      <alignment horizontal="right" indent="2"/>
    </xf>
    <xf numFmtId="3" fontId="6" fillId="4" borderId="0" xfId="0" applyNumberFormat="1" applyFont="1" applyFill="1" applyBorder="1" applyAlignment="1">
      <alignment horizontal="right" indent="2"/>
    </xf>
    <xf numFmtId="0" fontId="0" fillId="0" borderId="0" xfId="0" applyFill="1"/>
    <xf numFmtId="0" fontId="0" fillId="0" borderId="15" xfId="0" applyFill="1" applyBorder="1"/>
    <xf numFmtId="0" fontId="0" fillId="0" borderId="0" xfId="0" applyNumberFormat="1" applyFont="1" applyFill="1" applyBorder="1" applyAlignment="1" applyProtection="1">
      <alignment vertical="center"/>
    </xf>
    <xf numFmtId="0" fontId="0" fillId="0" borderId="15" xfId="0" applyNumberFormat="1" applyFont="1" applyFill="1" applyBorder="1" applyAlignment="1" applyProtection="1">
      <alignment vertical="center"/>
    </xf>
    <xf numFmtId="3" fontId="4" fillId="0" borderId="0" xfId="0" applyNumberFormat="1" applyFont="1" applyFill="1" applyBorder="1" applyAlignment="1">
      <alignment horizontal="right" vertical="center" indent="1"/>
    </xf>
    <xf numFmtId="3" fontId="6" fillId="0" borderId="14" xfId="0" applyNumberFormat="1" applyFont="1" applyFill="1" applyBorder="1" applyAlignment="1">
      <alignment horizontal="right" vertical="center" indent="1"/>
    </xf>
    <xf numFmtId="0" fontId="14" fillId="0" borderId="0" xfId="0" quotePrefix="1" applyFont="1"/>
    <xf numFmtId="0" fontId="33" fillId="0" borderId="0" xfId="0" applyNumberFormat="1" applyFont="1" applyFill="1" applyBorder="1" applyAlignment="1" applyProtection="1"/>
    <xf numFmtId="0" fontId="34" fillId="0" borderId="2" xfId="0" applyNumberFormat="1" applyFont="1" applyFill="1" applyBorder="1" applyAlignment="1" applyProtection="1">
      <alignment horizontal="left" vertical="top" wrapText="1"/>
    </xf>
    <xf numFmtId="166" fontId="34" fillId="0" borderId="1" xfId="0" applyNumberFormat="1" applyFont="1" applyFill="1" applyBorder="1" applyAlignment="1" applyProtection="1">
      <alignment horizontal="right" wrapText="1"/>
    </xf>
    <xf numFmtId="166" fontId="34" fillId="0" borderId="3" xfId="0" applyNumberFormat="1" applyFont="1" applyFill="1" applyBorder="1" applyAlignment="1" applyProtection="1">
      <alignment horizontal="right" wrapText="1"/>
    </xf>
    <xf numFmtId="0" fontId="34" fillId="0" borderId="6" xfId="0" applyNumberFormat="1" applyFont="1" applyFill="1" applyBorder="1" applyAlignment="1" applyProtection="1">
      <alignment horizontal="left" vertical="top" wrapText="1"/>
    </xf>
    <xf numFmtId="166" fontId="34" fillId="0" borderId="5" xfId="0" applyNumberFormat="1" applyFont="1" applyFill="1" applyBorder="1" applyAlignment="1" applyProtection="1">
      <alignment horizontal="right" wrapText="1"/>
    </xf>
    <xf numFmtId="166" fontId="34" fillId="0" borderId="4" xfId="0" applyNumberFormat="1" applyFont="1" applyFill="1" applyBorder="1" applyAlignment="1" applyProtection="1">
      <alignment horizontal="right" wrapText="1"/>
    </xf>
    <xf numFmtId="0" fontId="32" fillId="0" borderId="35" xfId="0" applyNumberFormat="1" applyFont="1" applyFill="1" applyBorder="1" applyAlignment="1" applyProtection="1">
      <alignment horizontal="left" vertical="top" wrapText="1"/>
    </xf>
    <xf numFmtId="166" fontId="32" fillId="0" borderId="8" xfId="0" applyNumberFormat="1" applyFont="1" applyFill="1" applyBorder="1" applyAlignment="1" applyProtection="1">
      <alignment horizontal="right" wrapText="1"/>
    </xf>
    <xf numFmtId="166" fontId="32" fillId="0" borderId="7" xfId="0" applyNumberFormat="1" applyFont="1" applyFill="1" applyBorder="1" applyAlignment="1" applyProtection="1">
      <alignment horizontal="right" wrapText="1"/>
    </xf>
    <xf numFmtId="0" fontId="32" fillId="0" borderId="2" xfId="0" applyNumberFormat="1" applyFont="1" applyFill="1" applyBorder="1" applyAlignment="1" applyProtection="1">
      <alignment horizontal="left" vertical="top" wrapText="1"/>
    </xf>
    <xf numFmtId="166" fontId="32" fillId="0" borderId="1" xfId="0" applyNumberFormat="1" applyFont="1" applyFill="1" applyBorder="1" applyAlignment="1" applyProtection="1">
      <alignment horizontal="right" wrapText="1"/>
    </xf>
    <xf numFmtId="166" fontId="32" fillId="0" borderId="3" xfId="0" applyNumberFormat="1" applyFont="1" applyFill="1" applyBorder="1" applyAlignment="1" applyProtection="1">
      <alignment horizontal="right" wrapText="1"/>
    </xf>
    <xf numFmtId="0" fontId="32" fillId="0" borderId="6" xfId="0" applyNumberFormat="1" applyFont="1" applyFill="1" applyBorder="1" applyAlignment="1" applyProtection="1">
      <alignment horizontal="left" vertical="top" wrapText="1"/>
    </xf>
    <xf numFmtId="166" fontId="32" fillId="0" borderId="5" xfId="0" applyNumberFormat="1" applyFont="1" applyFill="1" applyBorder="1" applyAlignment="1" applyProtection="1">
      <alignment horizontal="right" wrapText="1"/>
    </xf>
    <xf numFmtId="166" fontId="32" fillId="0" borderId="4" xfId="0" applyNumberFormat="1" applyFont="1" applyFill="1" applyBorder="1" applyAlignment="1" applyProtection="1">
      <alignment horizontal="right" wrapText="1"/>
    </xf>
    <xf numFmtId="166" fontId="34" fillId="0" borderId="2" xfId="0" applyNumberFormat="1" applyFont="1" applyFill="1" applyBorder="1" applyAlignment="1" applyProtection="1">
      <alignment horizontal="right" wrapText="1"/>
    </xf>
    <xf numFmtId="166" fontId="34" fillId="0" borderId="38" xfId="0" applyNumberFormat="1" applyFont="1" applyFill="1" applyBorder="1" applyAlignment="1" applyProtection="1">
      <alignment horizontal="right" wrapText="1"/>
    </xf>
    <xf numFmtId="166" fontId="34" fillId="0" borderId="6" xfId="0" applyNumberFormat="1" applyFont="1" applyFill="1" applyBorder="1" applyAlignment="1" applyProtection="1">
      <alignment horizontal="right" wrapText="1"/>
    </xf>
    <xf numFmtId="166" fontId="34" fillId="0" borderId="0" xfId="0" applyNumberFormat="1" applyFont="1" applyFill="1" applyBorder="1" applyAlignment="1" applyProtection="1">
      <alignment horizontal="right" wrapText="1"/>
    </xf>
    <xf numFmtId="166" fontId="32" fillId="0" borderId="35" xfId="0" applyNumberFormat="1" applyFont="1" applyFill="1" applyBorder="1" applyAlignment="1" applyProtection="1">
      <alignment horizontal="right" wrapText="1"/>
    </xf>
    <xf numFmtId="166" fontId="32" fillId="0" borderId="9" xfId="0" applyNumberFormat="1" applyFont="1" applyFill="1" applyBorder="1" applyAlignment="1" applyProtection="1">
      <alignment horizontal="right" wrapText="1"/>
    </xf>
    <xf numFmtId="0" fontId="35" fillId="0" borderId="0" xfId="0" applyNumberFormat="1" applyFont="1" applyFill="1" applyBorder="1" applyAlignment="1" applyProtection="1"/>
    <xf numFmtId="0" fontId="36" fillId="0" borderId="0" xfId="0" applyNumberFormat="1" applyFont="1" applyFill="1" applyBorder="1" applyAlignment="1" applyProtection="1"/>
    <xf numFmtId="0" fontId="32" fillId="0" borderId="0" xfId="0" applyNumberFormat="1" applyFont="1" applyFill="1" applyBorder="1" applyAlignment="1" applyProtection="1">
      <alignment horizontal="left"/>
    </xf>
    <xf numFmtId="0" fontId="34" fillId="0" borderId="39" xfId="0" applyNumberFormat="1" applyFont="1" applyFill="1" applyBorder="1" applyAlignment="1" applyProtection="1">
      <alignment horizontal="left" vertical="top" wrapText="1"/>
    </xf>
    <xf numFmtId="166" fontId="34" fillId="0" borderId="40" xfId="0" applyNumberFormat="1" applyFont="1" applyFill="1" applyBorder="1" applyAlignment="1" applyProtection="1">
      <alignment horizontal="right" wrapText="1"/>
    </xf>
    <xf numFmtId="166" fontId="34" fillId="0" borderId="41" xfId="0" applyNumberFormat="1" applyFont="1" applyFill="1" applyBorder="1" applyAlignment="1" applyProtection="1">
      <alignment horizontal="right" wrapText="1"/>
    </xf>
    <xf numFmtId="0" fontId="32" fillId="0" borderId="23" xfId="0" applyNumberFormat="1" applyFont="1" applyFill="1" applyBorder="1" applyAlignment="1" applyProtection="1">
      <alignment horizontal="left" vertical="top" wrapText="1"/>
    </xf>
    <xf numFmtId="166" fontId="32" fillId="0" borderId="24" xfId="0" applyNumberFormat="1" applyFont="1" applyFill="1" applyBorder="1" applyAlignment="1" applyProtection="1">
      <alignment horizontal="right" wrapText="1"/>
    </xf>
    <xf numFmtId="166" fontId="32" fillId="0" borderId="22" xfId="0" applyNumberFormat="1" applyFont="1" applyFill="1" applyBorder="1" applyAlignment="1" applyProtection="1">
      <alignment horizontal="right" wrapText="1"/>
    </xf>
    <xf numFmtId="166" fontId="34" fillId="0" borderId="42" xfId="0" applyNumberFormat="1" applyFont="1" applyFill="1" applyBorder="1" applyAlignment="1" applyProtection="1">
      <alignment horizontal="right" wrapText="1"/>
    </xf>
    <xf numFmtId="0" fontId="33" fillId="0" borderId="15" xfId="0" applyNumberFormat="1" applyFont="1" applyFill="1" applyBorder="1" applyAlignment="1" applyProtection="1"/>
    <xf numFmtId="166" fontId="32" fillId="0" borderId="15" xfId="0" applyNumberFormat="1" applyFont="1" applyFill="1" applyBorder="1" applyAlignment="1" applyProtection="1">
      <alignment horizontal="right" wrapText="1"/>
    </xf>
    <xf numFmtId="166" fontId="32" fillId="0" borderId="23" xfId="0" applyNumberFormat="1" applyFont="1" applyFill="1" applyBorder="1" applyAlignment="1" applyProtection="1">
      <alignment horizontal="right" wrapText="1"/>
    </xf>
    <xf numFmtId="0" fontId="33" fillId="0" borderId="43" xfId="0" applyNumberFormat="1" applyFont="1" applyFill="1" applyBorder="1" applyAlignment="1" applyProtection="1"/>
    <xf numFmtId="0" fontId="33" fillId="0" borderId="44" xfId="0" applyNumberFormat="1" applyFont="1" applyFill="1" applyBorder="1" applyAlignment="1" applyProtection="1"/>
    <xf numFmtId="0" fontId="33" fillId="0" borderId="45" xfId="0" applyNumberFormat="1" applyFont="1" applyFill="1" applyBorder="1" applyAlignment="1" applyProtection="1"/>
    <xf numFmtId="0" fontId="32" fillId="0" borderId="19" xfId="0" applyNumberFormat="1" applyFont="1" applyFill="1" applyBorder="1" applyAlignment="1" applyProtection="1">
      <alignment horizontal="center" wrapText="1"/>
    </xf>
    <xf numFmtId="0" fontId="32" fillId="0" borderId="46" xfId="0" applyNumberFormat="1" applyFont="1" applyFill="1" applyBorder="1" applyAlignment="1" applyProtection="1">
      <alignment horizontal="center" wrapText="1"/>
    </xf>
    <xf numFmtId="0" fontId="32" fillId="0" borderId="47" xfId="0" applyNumberFormat="1" applyFont="1" applyFill="1" applyBorder="1" applyAlignment="1" applyProtection="1">
      <alignment horizontal="center" wrapText="1"/>
    </xf>
    <xf numFmtId="0" fontId="32" fillId="0" borderId="48" xfId="0" applyNumberFormat="1" applyFont="1" applyFill="1" applyBorder="1" applyAlignment="1" applyProtection="1">
      <alignment horizontal="center" wrapText="1"/>
    </xf>
    <xf numFmtId="0" fontId="32" fillId="0" borderId="49" xfId="0" applyNumberFormat="1" applyFont="1" applyFill="1" applyBorder="1" applyAlignment="1" applyProtection="1">
      <alignment horizontal="center" wrapText="1"/>
    </xf>
    <xf numFmtId="0" fontId="33" fillId="0" borderId="22" xfId="0" applyNumberFormat="1" applyFont="1" applyFill="1" applyBorder="1" applyAlignment="1" applyProtection="1"/>
    <xf numFmtId="0" fontId="32" fillId="0" borderId="15" xfId="0" applyNumberFormat="1" applyFont="1" applyFill="1" applyBorder="1" applyAlignment="1" applyProtection="1">
      <alignment horizontal="left"/>
    </xf>
    <xf numFmtId="0" fontId="38" fillId="0" borderId="0" xfId="0" applyNumberFormat="1" applyFont="1" applyFill="1" applyBorder="1" applyAlignment="1" applyProtection="1"/>
    <xf numFmtId="0" fontId="32" fillId="0" borderId="24" xfId="0" applyNumberFormat="1" applyFont="1" applyFill="1" applyBorder="1" applyAlignment="1" applyProtection="1">
      <alignment horizontal="center" wrapText="1"/>
    </xf>
    <xf numFmtId="0" fontId="32" fillId="0" borderId="52" xfId="0" applyNumberFormat="1" applyFont="1" applyFill="1" applyBorder="1" applyAlignment="1" applyProtection="1">
      <alignment horizontal="center" wrapText="1"/>
    </xf>
    <xf numFmtId="0" fontId="32" fillId="0" borderId="50" xfId="0" applyNumberFormat="1" applyFont="1" applyFill="1" applyBorder="1" applyAlignment="1" applyProtection="1">
      <alignment horizontal="center" wrapText="1"/>
    </xf>
    <xf numFmtId="0" fontId="14" fillId="0" borderId="0" xfId="0" applyNumberFormat="1" applyFont="1" applyFill="1" applyBorder="1" applyAlignment="1" applyProtection="1">
      <alignment horizontal="left"/>
    </xf>
    <xf numFmtId="0" fontId="0" fillId="0" borderId="0" xfId="0" applyBorder="1"/>
    <xf numFmtId="0" fontId="4" fillId="0" borderId="35" xfId="0" applyFont="1" applyFill="1" applyBorder="1" applyAlignment="1">
      <alignment horizontal="center" vertical="center" wrapText="1"/>
    </xf>
    <xf numFmtId="0" fontId="0" fillId="0" borderId="0" xfId="0" applyBorder="1" applyAlignment="1">
      <alignment horizontal="center"/>
    </xf>
    <xf numFmtId="167" fontId="4" fillId="0" borderId="2" xfId="0" applyNumberFormat="1" applyFont="1" applyFill="1" applyBorder="1" applyAlignment="1">
      <alignment horizontal="right" indent="2"/>
    </xf>
    <xf numFmtId="167" fontId="4" fillId="0" borderId="6" xfId="0" applyNumberFormat="1" applyFont="1" applyFill="1" applyBorder="1" applyAlignment="1">
      <alignment horizontal="right" indent="2"/>
    </xf>
    <xf numFmtId="167" fontId="6" fillId="0" borderId="35" xfId="0" applyNumberFormat="1" applyFont="1" applyFill="1" applyBorder="1" applyAlignment="1">
      <alignment horizontal="right" indent="2"/>
    </xf>
    <xf numFmtId="167" fontId="6" fillId="0" borderId="6" xfId="0" applyNumberFormat="1" applyFont="1" applyFill="1" applyBorder="1" applyAlignment="1">
      <alignment horizontal="right" indent="2"/>
    </xf>
    <xf numFmtId="167" fontId="6" fillId="0" borderId="2" xfId="0" applyNumberFormat="1" applyFont="1" applyFill="1" applyBorder="1" applyAlignment="1">
      <alignment horizontal="right" indent="2"/>
    </xf>
    <xf numFmtId="168" fontId="0" fillId="0" borderId="0" xfId="15" applyNumberFormat="1" applyFont="1"/>
    <xf numFmtId="167" fontId="6" fillId="0" borderId="23" xfId="0" applyNumberFormat="1" applyFont="1" applyFill="1" applyBorder="1" applyAlignment="1">
      <alignment horizontal="right" indent="2"/>
    </xf>
    <xf numFmtId="3" fontId="0" fillId="0" borderId="0" xfId="0" applyNumberFormat="1"/>
    <xf numFmtId="167" fontId="6" fillId="0" borderId="0" xfId="0" applyNumberFormat="1" applyFont="1" applyFill="1" applyBorder="1" applyAlignment="1">
      <alignment horizontal="right" indent="2"/>
    </xf>
    <xf numFmtId="0" fontId="4" fillId="4" borderId="53"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42" xfId="0" applyFont="1" applyFill="1" applyBorder="1" applyAlignment="1">
      <alignment horizontal="center" vertical="center" wrapText="1"/>
    </xf>
    <xf numFmtId="166" fontId="4" fillId="2" borderId="2" xfId="1" applyNumberFormat="1" applyFont="1" applyFill="1" applyBorder="1" applyAlignment="1">
      <alignment horizontal="right" vertical="center"/>
    </xf>
    <xf numFmtId="166" fontId="4" fillId="2" borderId="6" xfId="1" applyNumberFormat="1" applyFont="1" applyFill="1" applyBorder="1" applyAlignment="1">
      <alignment horizontal="right" vertical="center"/>
    </xf>
    <xf numFmtId="166" fontId="4" fillId="2" borderId="35" xfId="1" applyNumberFormat="1" applyFont="1" applyFill="1" applyBorder="1" applyAlignment="1">
      <alignment horizontal="right" vertical="center"/>
    </xf>
    <xf numFmtId="166" fontId="6" fillId="2" borderId="55" xfId="1" applyNumberFormat="1" applyFont="1" applyFill="1" applyBorder="1" applyAlignment="1">
      <alignment horizontal="right" vertical="center"/>
    </xf>
    <xf numFmtId="0" fontId="0" fillId="2" borderId="42" xfId="0" applyNumberFormat="1" applyFont="1" applyFill="1" applyBorder="1" applyAlignment="1" applyProtection="1">
      <alignment vertical="center"/>
    </xf>
    <xf numFmtId="166" fontId="34" fillId="0" borderId="56" xfId="0" applyNumberFormat="1" applyFont="1" applyFill="1" applyBorder="1" applyAlignment="1" applyProtection="1">
      <alignment horizontal="right" wrapText="1"/>
    </xf>
    <xf numFmtId="166" fontId="34" fillId="0" borderId="57" xfId="0" applyNumberFormat="1" applyFont="1" applyFill="1" applyBorder="1" applyAlignment="1" applyProtection="1">
      <alignment horizontal="right" wrapText="1"/>
    </xf>
    <xf numFmtId="166" fontId="32" fillId="0" borderId="18" xfId="0" applyNumberFormat="1" applyFont="1" applyFill="1" applyBorder="1" applyAlignment="1" applyProtection="1">
      <alignment horizontal="right" wrapText="1"/>
    </xf>
    <xf numFmtId="166" fontId="34" fillId="0" borderId="58" xfId="0" applyNumberFormat="1" applyFont="1" applyFill="1" applyBorder="1" applyAlignment="1" applyProtection="1">
      <alignment horizontal="right" wrapText="1"/>
    </xf>
    <xf numFmtId="166" fontId="32" fillId="0" borderId="59" xfId="0" applyNumberFormat="1" applyFont="1" applyFill="1" applyBorder="1" applyAlignment="1" applyProtection="1">
      <alignment horizontal="right" wrapText="1"/>
    </xf>
    <xf numFmtId="0" fontId="32" fillId="0" borderId="0" xfId="0" applyNumberFormat="1" applyFont="1" applyFill="1" applyBorder="1" applyAlignment="1" applyProtection="1">
      <alignment horizontal="left"/>
    </xf>
    <xf numFmtId="0" fontId="4" fillId="0" borderId="54" xfId="0" applyFont="1" applyFill="1" applyBorder="1" applyAlignment="1">
      <alignment horizontal="center" vertical="center" wrapText="1"/>
    </xf>
    <xf numFmtId="166" fontId="34" fillId="0" borderId="39" xfId="0" applyNumberFormat="1" applyFont="1" applyFill="1" applyBorder="1" applyAlignment="1" applyProtection="1">
      <alignment horizontal="right" wrapText="1"/>
    </xf>
    <xf numFmtId="166" fontId="32" fillId="0" borderId="38" xfId="0" applyNumberFormat="1" applyFont="1" applyFill="1" applyBorder="1" applyAlignment="1" applyProtection="1">
      <alignment horizontal="right" wrapText="1"/>
    </xf>
    <xf numFmtId="166" fontId="32" fillId="0" borderId="0" xfId="0" applyNumberFormat="1" applyFont="1" applyFill="1" applyBorder="1" applyAlignment="1" applyProtection="1">
      <alignment horizontal="right" wrapText="1"/>
    </xf>
    <xf numFmtId="0" fontId="4" fillId="4" borderId="60"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7" xfId="0" applyFont="1" applyFill="1" applyBorder="1" applyAlignment="1">
      <alignment horizontal="left" vertical="top" wrapText="1"/>
    </xf>
    <xf numFmtId="0" fontId="32" fillId="0" borderId="36" xfId="0" applyNumberFormat="1" applyFont="1" applyFill="1" applyBorder="1" applyAlignment="1" applyProtection="1">
      <alignment horizontal="left" vertical="top" wrapText="1"/>
    </xf>
    <xf numFmtId="0" fontId="32" fillId="0" borderId="37" xfId="0" applyNumberFormat="1" applyFont="1" applyFill="1" applyBorder="1" applyAlignment="1" applyProtection="1">
      <alignment horizontal="left" vertical="top" wrapText="1"/>
    </xf>
    <xf numFmtId="0" fontId="32" fillId="0" borderId="0" xfId="0" applyNumberFormat="1" applyFont="1" applyFill="1" applyBorder="1" applyAlignment="1" applyProtection="1">
      <alignment horizontal="left"/>
    </xf>
    <xf numFmtId="0" fontId="32" fillId="0" borderId="51" xfId="0" applyNumberFormat="1" applyFont="1" applyFill="1" applyBorder="1" applyAlignment="1" applyProtection="1">
      <alignment horizontal="center" wrapText="1"/>
    </xf>
    <xf numFmtId="0" fontId="32" fillId="0" borderId="15" xfId="0" applyNumberFormat="1" applyFont="1" applyFill="1" applyBorder="1" applyAlignment="1" applyProtection="1">
      <alignment horizontal="center" wrapText="1"/>
    </xf>
    <xf numFmtId="0" fontId="32" fillId="0" borderId="34" xfId="0" applyNumberFormat="1" applyFont="1" applyFill="1" applyBorder="1" applyAlignment="1" applyProtection="1">
      <alignment horizontal="left" vertical="top" wrapText="1"/>
    </xf>
    <xf numFmtId="0" fontId="32" fillId="0" borderId="1" xfId="0" applyNumberFormat="1" applyFont="1" applyFill="1" applyBorder="1" applyAlignment="1" applyProtection="1">
      <alignment horizontal="left" vertical="top" wrapText="1"/>
    </xf>
    <xf numFmtId="0" fontId="32" fillId="0" borderId="5" xfId="0" applyNumberFormat="1" applyFont="1" applyFill="1" applyBorder="1" applyAlignment="1" applyProtection="1">
      <alignment horizontal="left" vertical="top" wrapText="1"/>
    </xf>
    <xf numFmtId="0" fontId="32" fillId="0" borderId="8" xfId="0" applyNumberFormat="1" applyFont="1" applyFill="1" applyBorder="1" applyAlignment="1" applyProtection="1">
      <alignment horizontal="left" vertical="top" wrapText="1"/>
    </xf>
    <xf numFmtId="0" fontId="15" fillId="0" borderId="0" xfId="0" applyNumberFormat="1" applyFont="1" applyFill="1" applyBorder="1" applyAlignment="1" applyProtection="1">
      <alignment horizontal="left"/>
    </xf>
    <xf numFmtId="0" fontId="14" fillId="0" borderId="0" xfId="0" applyNumberFormat="1" applyFont="1" applyFill="1" applyBorder="1" applyAlignment="1" applyProtection="1">
      <alignment horizontal="left"/>
    </xf>
    <xf numFmtId="0" fontId="37" fillId="0" borderId="0" xfId="0" applyNumberFormat="1" applyFont="1" applyFill="1" applyBorder="1" applyAlignment="1" applyProtection="1">
      <alignment horizontal="left"/>
    </xf>
    <xf numFmtId="0" fontId="8" fillId="0" borderId="0" xfId="0" applyFont="1" applyFill="1" applyBorder="1" applyAlignment="1">
      <alignment horizontal="left" vertical="center" wrapText="1"/>
    </xf>
    <xf numFmtId="0" fontId="4" fillId="0" borderId="0" xfId="0" applyFont="1" applyFill="1" applyAlignment="1">
      <alignment vertical="top" wrapText="1"/>
    </xf>
    <xf numFmtId="0" fontId="0" fillId="0" borderId="0" xfId="0" applyAlignment="1">
      <alignment wrapText="1"/>
    </xf>
  </cellXfs>
  <cellStyles count="57">
    <cellStyle name="20 % - Accent1" xfId="33" builtinId="30" customBuiltin="1"/>
    <cellStyle name="20 % - Accent2" xfId="37" builtinId="34" customBuiltin="1"/>
    <cellStyle name="20 % - Accent3" xfId="41" builtinId="38" customBuiltin="1"/>
    <cellStyle name="20 % - Accent4" xfId="45" builtinId="42" customBuiltin="1"/>
    <cellStyle name="20 % - Accent5" xfId="49" builtinId="46" customBuiltin="1"/>
    <cellStyle name="20 % - Accent6" xfId="53" builtinId="50" customBuiltin="1"/>
    <cellStyle name="40 % - Accent1" xfId="34" builtinId="31" customBuiltin="1"/>
    <cellStyle name="40 % - Accent2" xfId="38" builtinId="35" customBuiltin="1"/>
    <cellStyle name="40 % - Accent3" xfId="42" builtinId="39" customBuiltin="1"/>
    <cellStyle name="40 % - Accent4" xfId="46" builtinId="43" customBuiltin="1"/>
    <cellStyle name="40 % - Accent5" xfId="50" builtinId="47" customBuiltin="1"/>
    <cellStyle name="40 % - Accent6" xfId="54" builtinId="51" customBuiltin="1"/>
    <cellStyle name="60 % - Accent1" xfId="35" builtinId="32" customBuiltin="1"/>
    <cellStyle name="60 % - Accent2" xfId="39" builtinId="36" customBuiltin="1"/>
    <cellStyle name="60 % - Accent3" xfId="43" builtinId="40" customBuiltin="1"/>
    <cellStyle name="60 % - Accent4" xfId="47" builtinId="44" customBuiltin="1"/>
    <cellStyle name="60 % - Accent5" xfId="51" builtinId="48" customBuiltin="1"/>
    <cellStyle name="60 % - Accent6" xfId="55" builtinId="52" customBuiltin="1"/>
    <cellStyle name="Accent1" xfId="32" builtinId="29" customBuiltin="1"/>
    <cellStyle name="Accent2" xfId="36" builtinId="33" customBuiltin="1"/>
    <cellStyle name="Accent3" xfId="40" builtinId="37" customBuiltin="1"/>
    <cellStyle name="Accent4" xfId="44" builtinId="41" customBuiltin="1"/>
    <cellStyle name="Accent5" xfId="48" builtinId="45" customBuiltin="1"/>
    <cellStyle name="Accent6" xfId="52" builtinId="49" customBuiltin="1"/>
    <cellStyle name="Avertissement" xfId="29" builtinId="11" customBuiltin="1"/>
    <cellStyle name="Calcul" xfId="26" builtinId="22" customBuiltin="1"/>
    <cellStyle name="Cellule liée" xfId="27" builtinId="24" customBuiltin="1"/>
    <cellStyle name="Commentaire 2" xfId="56"/>
    <cellStyle name="Date" xfId="2"/>
    <cellStyle name="Entrée" xfId="24" builtinId="20" customBuiltin="1"/>
    <cellStyle name="Euro" xfId="3"/>
    <cellStyle name="Insatisfaisant" xfId="22" builtinId="27" customBuiltin="1"/>
    <cellStyle name="Ligne_Bas" xfId="4"/>
    <cellStyle name="Milliers" xfId="14" builtinId="3" customBuiltin="1"/>
    <cellStyle name="Neutre" xfId="23" builtinId="28" customBuiltin="1"/>
    <cellStyle name="Nom_Département" xfId="5"/>
    <cellStyle name="Normal" xfId="0" builtinId="0" customBuiltin="1"/>
    <cellStyle name="Normal 2" xfId="6"/>
    <cellStyle name="Pourcentage" xfId="15" builtinId="5" customBuiltin="1"/>
    <cellStyle name="Pourcentage 2" xfId="1"/>
    <cellStyle name="S/TT_Nom" xfId="7"/>
    <cellStyle name="Satisfaisant" xfId="21" builtinId="26" customBuiltin="1"/>
    <cellStyle name="Service_+" xfId="8"/>
    <cellStyle name="Sortie" xfId="25" builtinId="21" customBuiltin="1"/>
    <cellStyle name="Sous_Total" xfId="9"/>
    <cellStyle name="Texte explicatif" xfId="30" builtinId="53" customBuiltin="1"/>
    <cellStyle name="Titre" xfId="16" builtinId="15" customBuiltin="1"/>
    <cellStyle name="Titre 1" xfId="17" builtinId="16" customBuiltin="1"/>
    <cellStyle name="Titre 2" xfId="18" builtinId="17" customBuiltin="1"/>
    <cellStyle name="Titre 3" xfId="19" builtinId="18" customBuiltin="1"/>
    <cellStyle name="Titre 4" xfId="20" builtinId="19" customBuiltin="1"/>
    <cellStyle name="Total" xfId="31" builtinId="25" customBuiltin="1"/>
    <cellStyle name="TT_DPT_Corps" xfId="10"/>
    <cellStyle name="Valeur" xfId="11"/>
    <cellStyle name="Vérification" xfId="28" builtinId="23" customBuiltin="1"/>
    <cellStyle name="Vide_Département" xfId="12"/>
    <cellStyle name="Villes"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RH_SESSE\EXCEL\MODELES\CF_19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_1997"/>
    </sheetNames>
    <definedNames>
      <definedName name="MiseAJour"/>
    </defined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
  <sheetViews>
    <sheetView showGridLines="0" tabSelected="1" workbookViewId="0">
      <pane xSplit="3" ySplit="1" topLeftCell="D2" activePane="bottomRight" state="frozen"/>
      <selection pane="topRight" activeCell="D1" sqref="D1"/>
      <selection pane="bottomLeft" activeCell="A4" sqref="A4"/>
      <selection pane="bottomRight" activeCell="W7" sqref="W7"/>
    </sheetView>
  </sheetViews>
  <sheetFormatPr baseColWidth="10" defaultRowHeight="15" x14ac:dyDescent="0.25"/>
  <cols>
    <col min="1" max="1" width="24.5703125" customWidth="1"/>
    <col min="12" max="12" width="11.42578125" style="53"/>
    <col min="13" max="14" width="11.42578125" style="44"/>
    <col min="19" max="19" width="13" customWidth="1"/>
    <col min="20" max="20" width="13.28515625" customWidth="1"/>
    <col min="21" max="21" width="11.42578125" style="110"/>
  </cols>
  <sheetData>
    <row r="1" spans="1:21" ht="15" customHeight="1" x14ac:dyDescent="0.25">
      <c r="A1" s="36" t="s">
        <v>44</v>
      </c>
    </row>
    <row r="2" spans="1:21" ht="15.75" thickBot="1" x14ac:dyDescent="0.3">
      <c r="A2" s="35"/>
      <c r="B2" s="35"/>
      <c r="C2" s="35"/>
      <c r="D2" s="35"/>
      <c r="E2" s="35"/>
      <c r="F2" s="35"/>
      <c r="G2" s="35"/>
      <c r="H2" s="35"/>
      <c r="I2" s="35"/>
      <c r="J2" s="35"/>
      <c r="K2" s="35"/>
      <c r="L2" s="54"/>
      <c r="M2" s="45"/>
      <c r="N2" s="45"/>
      <c r="O2" s="35"/>
      <c r="P2" s="35"/>
      <c r="Q2" s="35"/>
      <c r="R2" s="35"/>
      <c r="S2" s="35"/>
      <c r="T2" s="35"/>
    </row>
    <row r="3" spans="1:21" s="34" customFormat="1" ht="56.25" x14ac:dyDescent="0.25">
      <c r="A3" s="27"/>
      <c r="B3" s="27"/>
      <c r="C3" s="28">
        <v>1998</v>
      </c>
      <c r="D3" s="28">
        <v>2000</v>
      </c>
      <c r="E3" s="28">
        <v>2002</v>
      </c>
      <c r="F3" s="1" t="s">
        <v>14</v>
      </c>
      <c r="G3" s="1">
        <v>2005</v>
      </c>
      <c r="H3" s="2">
        <v>2006</v>
      </c>
      <c r="I3" s="1">
        <v>2007</v>
      </c>
      <c r="J3" s="2">
        <v>2008</v>
      </c>
      <c r="K3" s="1">
        <v>2009</v>
      </c>
      <c r="L3" s="2">
        <v>2010</v>
      </c>
      <c r="M3" s="1">
        <v>2011</v>
      </c>
      <c r="N3" s="2">
        <v>2012</v>
      </c>
      <c r="O3" s="1">
        <v>2013</v>
      </c>
      <c r="P3" s="2">
        <v>2014</v>
      </c>
      <c r="Q3" s="28">
        <v>2015</v>
      </c>
      <c r="R3" s="28">
        <v>2016</v>
      </c>
      <c r="S3" s="136" t="s">
        <v>62</v>
      </c>
      <c r="T3" s="111" t="s">
        <v>63</v>
      </c>
      <c r="U3" s="112"/>
    </row>
    <row r="4" spans="1:21" ht="15" customHeight="1" x14ac:dyDescent="0.25">
      <c r="A4" s="144" t="s">
        <v>9</v>
      </c>
      <c r="B4" s="3" t="s">
        <v>0</v>
      </c>
      <c r="C4" s="4">
        <v>5035.0352363083666</v>
      </c>
      <c r="D4" s="4">
        <v>3984.3307824231715</v>
      </c>
      <c r="E4" s="4">
        <v>4254.0800265095222</v>
      </c>
      <c r="F4" s="4">
        <v>4470.0911411726074</v>
      </c>
      <c r="G4" s="4">
        <v>4068.0099246119007</v>
      </c>
      <c r="H4" s="4">
        <v>4012.2428362940882</v>
      </c>
      <c r="I4" s="4">
        <v>3933.5714081314591</v>
      </c>
      <c r="J4" s="4">
        <v>3728.4281903909323</v>
      </c>
      <c r="K4" s="4">
        <v>3699</v>
      </c>
      <c r="L4" s="4">
        <v>3644</v>
      </c>
      <c r="M4" s="46">
        <v>3950</v>
      </c>
      <c r="N4" s="46">
        <v>3687</v>
      </c>
      <c r="O4" s="4">
        <v>3765</v>
      </c>
      <c r="P4" s="4">
        <v>3583</v>
      </c>
      <c r="Q4" s="4">
        <v>3598</v>
      </c>
      <c r="R4" s="4">
        <v>3612</v>
      </c>
      <c r="S4" s="113">
        <f>100*(POWER(R4/H4,1/(2016-2006))-1)</f>
        <v>-1.0453850702917045</v>
      </c>
      <c r="T4" s="113">
        <f>(R4/Q4-1)*100</f>
        <v>0.38910505836575737</v>
      </c>
    </row>
    <row r="5" spans="1:21" x14ac:dyDescent="0.25">
      <c r="A5" s="142"/>
      <c r="B5" s="5" t="s">
        <v>30</v>
      </c>
      <c r="C5" s="6">
        <v>3066.2577480713617</v>
      </c>
      <c r="D5" s="6">
        <v>2693.3424958708883</v>
      </c>
      <c r="E5" s="6">
        <v>3820.3674893392895</v>
      </c>
      <c r="F5" s="6">
        <v>4376.3371327362356</v>
      </c>
      <c r="G5" s="6">
        <v>944.05713795155009</v>
      </c>
      <c r="H5" s="6">
        <v>808.62278060828976</v>
      </c>
      <c r="I5" s="6">
        <v>795.67684939165451</v>
      </c>
      <c r="J5" s="6">
        <v>798.66437198010897</v>
      </c>
      <c r="K5" s="6">
        <v>555</v>
      </c>
      <c r="L5" s="6">
        <v>554</v>
      </c>
      <c r="M5" s="47">
        <v>582</v>
      </c>
      <c r="N5" s="47">
        <v>606</v>
      </c>
      <c r="O5" s="6">
        <v>168</v>
      </c>
      <c r="P5" s="6">
        <v>159</v>
      </c>
      <c r="Q5" s="6">
        <v>166</v>
      </c>
      <c r="R5" s="6">
        <v>175</v>
      </c>
      <c r="S5" s="114">
        <f t="shared" ref="S5:S42" si="0">100*(POWER(R5/H5,1/(2016-2006))-1)</f>
        <v>-14.191717848354223</v>
      </c>
      <c r="T5" s="114">
        <f t="shared" ref="T5:T42" si="1">(R5/Q5-1)*100</f>
        <v>5.4216867469879526</v>
      </c>
    </row>
    <row r="6" spans="1:21" x14ac:dyDescent="0.25">
      <c r="A6" s="145"/>
      <c r="B6" s="7" t="s">
        <v>1</v>
      </c>
      <c r="C6" s="8">
        <v>8101.2929843797283</v>
      </c>
      <c r="D6" s="8">
        <v>6677.6732782940599</v>
      </c>
      <c r="E6" s="8">
        <v>8074.4475158488112</v>
      </c>
      <c r="F6" s="8">
        <v>8846.428273908843</v>
      </c>
      <c r="G6" s="8">
        <v>5012.0670625634511</v>
      </c>
      <c r="H6" s="8">
        <v>4820.865616902378</v>
      </c>
      <c r="I6" s="8">
        <v>4729.2482575231134</v>
      </c>
      <c r="J6" s="8">
        <v>4527.0925623710409</v>
      </c>
      <c r="K6" s="8">
        <v>4254</v>
      </c>
      <c r="L6" s="8">
        <v>4198</v>
      </c>
      <c r="M6" s="48">
        <v>4532</v>
      </c>
      <c r="N6" s="48">
        <v>4293</v>
      </c>
      <c r="O6" s="8">
        <v>3933</v>
      </c>
      <c r="P6" s="8">
        <v>3742</v>
      </c>
      <c r="Q6" s="8">
        <v>3764</v>
      </c>
      <c r="R6" s="8">
        <v>3787</v>
      </c>
      <c r="S6" s="115">
        <f t="shared" si="0"/>
        <v>-2.3848945079440576</v>
      </c>
      <c r="T6" s="115">
        <f t="shared" si="1"/>
        <v>0.61105207226355152</v>
      </c>
    </row>
    <row r="7" spans="1:21" ht="15" customHeight="1" x14ac:dyDescent="0.25">
      <c r="A7" s="144" t="s">
        <v>32</v>
      </c>
      <c r="B7" s="3" t="s">
        <v>0</v>
      </c>
      <c r="C7" s="4">
        <v>42053.660026663172</v>
      </c>
      <c r="D7" s="4">
        <v>44164.578195389608</v>
      </c>
      <c r="E7" s="4">
        <v>43659.305019886284</v>
      </c>
      <c r="F7" s="4">
        <v>42271.377530151702</v>
      </c>
      <c r="G7" s="4">
        <v>41491.253887985498</v>
      </c>
      <c r="H7" s="4">
        <v>39300.447466334525</v>
      </c>
      <c r="I7" s="4">
        <v>38369.845845704651</v>
      </c>
      <c r="J7" s="4">
        <v>36951.157358872086</v>
      </c>
      <c r="K7" s="4">
        <v>35553.144</v>
      </c>
      <c r="L7" s="4">
        <v>35885</v>
      </c>
      <c r="M7" s="46">
        <v>33302</v>
      </c>
      <c r="N7" s="47">
        <v>32563</v>
      </c>
      <c r="O7" s="6">
        <v>32177</v>
      </c>
      <c r="P7" s="6">
        <v>32306</v>
      </c>
      <c r="Q7" s="6">
        <v>32314</v>
      </c>
      <c r="R7" s="6">
        <v>32343</v>
      </c>
      <c r="S7" s="114">
        <f t="shared" si="0"/>
        <v>-1.9295246011736711</v>
      </c>
      <c r="T7" s="114">
        <f t="shared" si="1"/>
        <v>8.9744383239453995E-2</v>
      </c>
    </row>
    <row r="8" spans="1:21" x14ac:dyDescent="0.25">
      <c r="A8" s="142"/>
      <c r="B8" s="5" t="s">
        <v>30</v>
      </c>
      <c r="C8" s="6">
        <v>19971.271527850357</v>
      </c>
      <c r="D8" s="6">
        <v>21784.506983279865</v>
      </c>
      <c r="E8" s="6">
        <v>23687.139488813165</v>
      </c>
      <c r="F8" s="6">
        <v>22601.614964056549</v>
      </c>
      <c r="G8" s="6">
        <v>12016.8116916259</v>
      </c>
      <c r="H8" s="6">
        <v>12599.378596374485</v>
      </c>
      <c r="I8" s="6">
        <v>12851.326334667463</v>
      </c>
      <c r="J8" s="6">
        <v>13576.298482799035</v>
      </c>
      <c r="K8" s="6">
        <v>12404</v>
      </c>
      <c r="L8" s="6">
        <v>12144</v>
      </c>
      <c r="M8" s="47">
        <v>12845</v>
      </c>
      <c r="N8" s="47">
        <v>12897</v>
      </c>
      <c r="O8" s="6">
        <v>13155</v>
      </c>
      <c r="P8" s="6">
        <v>13067</v>
      </c>
      <c r="Q8" s="6">
        <v>12600</v>
      </c>
      <c r="R8" s="6">
        <v>12774</v>
      </c>
      <c r="S8" s="114">
        <f t="shared" si="0"/>
        <v>0.1377383737446003</v>
      </c>
      <c r="T8" s="114">
        <f t="shared" si="1"/>
        <v>1.3809523809523716</v>
      </c>
    </row>
    <row r="9" spans="1:21" x14ac:dyDescent="0.25">
      <c r="A9" s="145"/>
      <c r="B9" s="7" t="s">
        <v>1</v>
      </c>
      <c r="C9" s="8">
        <v>62024.931554513532</v>
      </c>
      <c r="D9" s="8">
        <v>65949.085178669469</v>
      </c>
      <c r="E9" s="8">
        <v>67346.444508699453</v>
      </c>
      <c r="F9" s="8">
        <v>64872.992494208251</v>
      </c>
      <c r="G9" s="8">
        <v>53508.065579611401</v>
      </c>
      <c r="H9" s="8">
        <v>51899.826062709006</v>
      </c>
      <c r="I9" s="8">
        <v>51221.172180372116</v>
      </c>
      <c r="J9" s="8">
        <v>50527.455841671122</v>
      </c>
      <c r="K9" s="8">
        <v>47957.144</v>
      </c>
      <c r="L9" s="8">
        <v>48029</v>
      </c>
      <c r="M9" s="48">
        <v>46147</v>
      </c>
      <c r="N9" s="48">
        <v>45460</v>
      </c>
      <c r="O9" s="8">
        <v>45332</v>
      </c>
      <c r="P9" s="8">
        <v>45373</v>
      </c>
      <c r="Q9" s="8">
        <v>44914</v>
      </c>
      <c r="R9" s="8">
        <v>45117</v>
      </c>
      <c r="S9" s="115">
        <f t="shared" si="0"/>
        <v>-1.3908009734054261</v>
      </c>
      <c r="T9" s="115">
        <f t="shared" si="1"/>
        <v>0.45197488533641472</v>
      </c>
    </row>
    <row r="10" spans="1:21" ht="15" customHeight="1" x14ac:dyDescent="0.25">
      <c r="A10" s="144" t="s">
        <v>2</v>
      </c>
      <c r="B10" s="3" t="s">
        <v>0</v>
      </c>
      <c r="C10" s="4">
        <v>14543.395733574671</v>
      </c>
      <c r="D10" s="4">
        <v>14629.995737487397</v>
      </c>
      <c r="E10" s="4">
        <v>14765.346218168243</v>
      </c>
      <c r="F10" s="4">
        <v>13854.140231832711</v>
      </c>
      <c r="G10" s="4">
        <v>13801.358517795919</v>
      </c>
      <c r="H10" s="4">
        <v>14079.19811852217</v>
      </c>
      <c r="I10" s="4">
        <v>12150.254367243526</v>
      </c>
      <c r="J10" s="4">
        <v>11629.429595989666</v>
      </c>
      <c r="K10" s="4">
        <v>11539</v>
      </c>
      <c r="L10" s="4">
        <v>11386</v>
      </c>
      <c r="M10" s="46">
        <v>11307</v>
      </c>
      <c r="N10" s="46">
        <v>11148</v>
      </c>
      <c r="O10" s="4">
        <v>11141</v>
      </c>
      <c r="P10" s="4">
        <v>11189</v>
      </c>
      <c r="Q10" s="4">
        <v>11200</v>
      </c>
      <c r="R10" s="4">
        <v>11302</v>
      </c>
      <c r="S10" s="113">
        <f t="shared" si="0"/>
        <v>-2.1732246281522816</v>
      </c>
      <c r="T10" s="113">
        <f t="shared" si="1"/>
        <v>0.91071428571427582</v>
      </c>
    </row>
    <row r="11" spans="1:21" x14ac:dyDescent="0.25">
      <c r="A11" s="142"/>
      <c r="B11" s="5" t="s">
        <v>30</v>
      </c>
      <c r="C11" s="6">
        <v>7668.2914473176033</v>
      </c>
      <c r="D11" s="6">
        <v>8112.3474527787603</v>
      </c>
      <c r="E11" s="6">
        <v>7765.5991203057656</v>
      </c>
      <c r="F11" s="6">
        <v>8181.8335416307764</v>
      </c>
      <c r="G11" s="6">
        <v>10364.711700210688</v>
      </c>
      <c r="H11" s="6">
        <v>11488.020193469498</v>
      </c>
      <c r="I11" s="6">
        <v>12906.097582122457</v>
      </c>
      <c r="J11" s="6">
        <v>13420.947308199413</v>
      </c>
      <c r="K11" s="6">
        <v>13160</v>
      </c>
      <c r="L11" s="6">
        <v>13780</v>
      </c>
      <c r="M11" s="47">
        <v>13582</v>
      </c>
      <c r="N11" s="47">
        <v>13947</v>
      </c>
      <c r="O11" s="6">
        <v>13672</v>
      </c>
      <c r="P11" s="6">
        <v>13857</v>
      </c>
      <c r="Q11" s="6">
        <v>14374</v>
      </c>
      <c r="R11" s="6">
        <v>14168</v>
      </c>
      <c r="S11" s="114">
        <f t="shared" si="0"/>
        <v>2.1189488488777108</v>
      </c>
      <c r="T11" s="114">
        <f t="shared" si="1"/>
        <v>-1.4331431751773982</v>
      </c>
    </row>
    <row r="12" spans="1:21" x14ac:dyDescent="0.25">
      <c r="A12" s="145"/>
      <c r="B12" s="7" t="s">
        <v>1</v>
      </c>
      <c r="C12" s="8">
        <v>22211.687180892273</v>
      </c>
      <c r="D12" s="8">
        <v>22742.343190266158</v>
      </c>
      <c r="E12" s="8">
        <v>22530.945338474012</v>
      </c>
      <c r="F12" s="8">
        <v>22035.973773463487</v>
      </c>
      <c r="G12" s="8">
        <v>24166.070218006607</v>
      </c>
      <c r="H12" s="8">
        <v>25567.218311991666</v>
      </c>
      <c r="I12" s="8">
        <v>25056.351949365981</v>
      </c>
      <c r="J12" s="8">
        <v>25050.376904189077</v>
      </c>
      <c r="K12" s="8">
        <v>24699</v>
      </c>
      <c r="L12" s="8">
        <v>25166</v>
      </c>
      <c r="M12" s="48">
        <v>24889</v>
      </c>
      <c r="N12" s="48">
        <v>25095</v>
      </c>
      <c r="O12" s="8">
        <v>24813</v>
      </c>
      <c r="P12" s="8">
        <v>25046</v>
      </c>
      <c r="Q12" s="8">
        <v>25574</v>
      </c>
      <c r="R12" s="8">
        <v>25470</v>
      </c>
      <c r="S12" s="115">
        <f t="shared" si="0"/>
        <v>-3.8089816198738635E-2</v>
      </c>
      <c r="T12" s="115">
        <f t="shared" si="1"/>
        <v>-0.40666301712677377</v>
      </c>
    </row>
    <row r="13" spans="1:21" x14ac:dyDescent="0.25">
      <c r="A13" s="144" t="s">
        <v>10</v>
      </c>
      <c r="B13" s="3" t="s">
        <v>0</v>
      </c>
      <c r="C13" s="6">
        <v>398620.74574238539</v>
      </c>
      <c r="D13" s="6">
        <v>401464.24967254128</v>
      </c>
      <c r="E13" s="6">
        <v>405122.62813890626</v>
      </c>
      <c r="F13" s="6">
        <v>428047.79282722675</v>
      </c>
      <c r="G13" s="6">
        <v>423745.22474203986</v>
      </c>
      <c r="H13" s="6">
        <v>420055.63434529887</v>
      </c>
      <c r="I13" s="6">
        <v>415634.10091438651</v>
      </c>
      <c r="J13" s="6">
        <v>402347.59212266764</v>
      </c>
      <c r="K13" s="6">
        <v>299244</v>
      </c>
      <c r="L13" s="6">
        <v>292651</v>
      </c>
      <c r="M13" s="47">
        <v>284610</v>
      </c>
      <c r="N13" s="47">
        <v>281334</v>
      </c>
      <c r="O13" s="6">
        <v>272764</v>
      </c>
      <c r="P13" s="6">
        <v>262388</v>
      </c>
      <c r="Q13" s="6">
        <v>258906</v>
      </c>
      <c r="R13" s="6">
        <v>262560</v>
      </c>
      <c r="S13" s="114">
        <f t="shared" si="0"/>
        <v>-4.5903780675466299</v>
      </c>
      <c r="T13" s="114">
        <f t="shared" si="1"/>
        <v>1.4113230284350298</v>
      </c>
    </row>
    <row r="14" spans="1:21" x14ac:dyDescent="0.25">
      <c r="A14" s="142"/>
      <c r="B14" s="5" t="s">
        <v>30</v>
      </c>
      <c r="C14" s="6">
        <v>5196.2976221847975</v>
      </c>
      <c r="D14" s="6">
        <v>6132.388033233804</v>
      </c>
      <c r="E14" s="6">
        <v>5091.7343315888984</v>
      </c>
      <c r="F14" s="6">
        <v>5043.9339701736299</v>
      </c>
      <c r="G14" s="6">
        <v>6889.2270889755519</v>
      </c>
      <c r="H14" s="6">
        <v>7383.164156933326</v>
      </c>
      <c r="I14" s="6">
        <v>7345.3222041462377</v>
      </c>
      <c r="J14" s="6">
        <v>8501.4934458780426</v>
      </c>
      <c r="K14" s="6">
        <v>7755</v>
      </c>
      <c r="L14" s="6">
        <v>8267</v>
      </c>
      <c r="M14" s="47">
        <v>8218</v>
      </c>
      <c r="N14" s="47">
        <v>8285</v>
      </c>
      <c r="O14" s="6">
        <v>8261</v>
      </c>
      <c r="P14" s="6">
        <v>8250</v>
      </c>
      <c r="Q14" s="6">
        <v>8286</v>
      </c>
      <c r="R14" s="6">
        <v>8247</v>
      </c>
      <c r="S14" s="114">
        <f t="shared" si="0"/>
        <v>1.1126160773487603</v>
      </c>
      <c r="T14" s="114">
        <f t="shared" si="1"/>
        <v>-0.4706734250543132</v>
      </c>
    </row>
    <row r="15" spans="1:21" x14ac:dyDescent="0.25">
      <c r="A15" s="145"/>
      <c r="B15" s="7" t="s">
        <v>1</v>
      </c>
      <c r="C15" s="9">
        <v>403817.04336457024</v>
      </c>
      <c r="D15" s="9">
        <v>407596.63770577504</v>
      </c>
      <c r="E15" s="9">
        <v>410214.36247049517</v>
      </c>
      <c r="F15" s="9">
        <v>433091.72679740033</v>
      </c>
      <c r="G15" s="9">
        <v>430634.45183101541</v>
      </c>
      <c r="H15" s="9">
        <v>427438.79850223218</v>
      </c>
      <c r="I15" s="9">
        <v>422979.42311853275</v>
      </c>
      <c r="J15" s="9">
        <v>410849.08556854568</v>
      </c>
      <c r="K15" s="9">
        <v>306999</v>
      </c>
      <c r="L15" s="9">
        <v>300918</v>
      </c>
      <c r="M15" s="49">
        <v>292828</v>
      </c>
      <c r="N15" s="49">
        <v>289619</v>
      </c>
      <c r="O15" s="9">
        <v>281025</v>
      </c>
      <c r="P15" s="9">
        <v>270638</v>
      </c>
      <c r="Q15" s="9">
        <v>267192</v>
      </c>
      <c r="R15" s="9">
        <v>270807</v>
      </c>
      <c r="S15" s="116">
        <f t="shared" si="0"/>
        <v>-4.4614612389972441</v>
      </c>
      <c r="T15" s="116">
        <f t="shared" si="1"/>
        <v>1.3529596694511703</v>
      </c>
    </row>
    <row r="16" spans="1:21" ht="15" customHeight="1" x14ac:dyDescent="0.25">
      <c r="A16" s="144" t="s">
        <v>45</v>
      </c>
      <c r="B16" s="3" t="s">
        <v>0</v>
      </c>
      <c r="C16" s="4">
        <v>116529.44276553072</v>
      </c>
      <c r="D16" s="4">
        <v>114241.87791276703</v>
      </c>
      <c r="E16" s="4">
        <v>114554.9266627777</v>
      </c>
      <c r="F16" s="4">
        <v>114114.08405157615</v>
      </c>
      <c r="G16" s="4">
        <v>113142.45962907738</v>
      </c>
      <c r="H16" s="4">
        <v>110987.46000193905</v>
      </c>
      <c r="I16" s="4">
        <v>106049.08516322412</v>
      </c>
      <c r="J16" s="4">
        <v>83246.321086415497</v>
      </c>
      <c r="K16" s="4">
        <v>78522</v>
      </c>
      <c r="L16" s="4">
        <v>74723</v>
      </c>
      <c r="M16" s="46">
        <v>71932</v>
      </c>
      <c r="N16" s="46">
        <v>69996</v>
      </c>
      <c r="O16" s="4">
        <v>62218</v>
      </c>
      <c r="P16" s="4">
        <v>56902</v>
      </c>
      <c r="Q16" s="4">
        <v>53939</v>
      </c>
      <c r="R16" s="4">
        <v>52509</v>
      </c>
      <c r="S16" s="113">
        <f t="shared" si="0"/>
        <v>-7.2111091332864756</v>
      </c>
      <c r="T16" s="113">
        <f t="shared" si="1"/>
        <v>-2.651142957785646</v>
      </c>
    </row>
    <row r="17" spans="1:20" x14ac:dyDescent="0.25">
      <c r="A17" s="142"/>
      <c r="B17" s="5" t="s">
        <v>30</v>
      </c>
      <c r="C17" s="6">
        <v>12038.26606287701</v>
      </c>
      <c r="D17" s="6">
        <v>12628.400570700371</v>
      </c>
      <c r="E17" s="6">
        <v>14149.768342555895</v>
      </c>
      <c r="F17" s="6">
        <v>12430.220276961178</v>
      </c>
      <c r="G17" s="6">
        <v>11097.650575244805</v>
      </c>
      <c r="H17" s="6">
        <v>11435.240627740137</v>
      </c>
      <c r="I17" s="6">
        <v>11527.853827982219</v>
      </c>
      <c r="J17" s="6">
        <v>12264.776066467608</v>
      </c>
      <c r="K17" s="6">
        <v>12696</v>
      </c>
      <c r="L17" s="6">
        <v>13857</v>
      </c>
      <c r="M17" s="47">
        <v>14287</v>
      </c>
      <c r="N17" s="47">
        <v>14743</v>
      </c>
      <c r="O17" s="6">
        <v>19276</v>
      </c>
      <c r="P17" s="6">
        <v>22532</v>
      </c>
      <c r="Q17" s="6">
        <v>22593</v>
      </c>
      <c r="R17" s="6">
        <v>21837</v>
      </c>
      <c r="S17" s="114">
        <f t="shared" si="0"/>
        <v>6.6828886689759504</v>
      </c>
      <c r="T17" s="114">
        <f t="shared" si="1"/>
        <v>-3.3461691674412375</v>
      </c>
    </row>
    <row r="18" spans="1:20" x14ac:dyDescent="0.25">
      <c r="A18" s="145"/>
      <c r="B18" s="7" t="s">
        <v>1</v>
      </c>
      <c r="C18" s="8">
        <v>128567.70882840775</v>
      </c>
      <c r="D18" s="8">
        <v>126870.27848346739</v>
      </c>
      <c r="E18" s="8">
        <v>128704.6950053336</v>
      </c>
      <c r="F18" s="8">
        <v>126544.30432853734</v>
      </c>
      <c r="G18" s="8">
        <v>124240.11020432218</v>
      </c>
      <c r="H18" s="8">
        <v>122422.7006296792</v>
      </c>
      <c r="I18" s="8">
        <v>117576.93899120635</v>
      </c>
      <c r="J18" s="8">
        <v>95511.0971528831</v>
      </c>
      <c r="K18" s="8">
        <v>91218</v>
      </c>
      <c r="L18" s="8">
        <v>88580</v>
      </c>
      <c r="M18" s="48">
        <v>86219</v>
      </c>
      <c r="N18" s="48">
        <v>84739</v>
      </c>
      <c r="O18" s="8">
        <v>81494</v>
      </c>
      <c r="P18" s="8">
        <v>79434</v>
      </c>
      <c r="Q18" s="8">
        <v>76532</v>
      </c>
      <c r="R18" s="8">
        <v>74346</v>
      </c>
      <c r="S18" s="115">
        <f t="shared" si="0"/>
        <v>-4.8651659031489487</v>
      </c>
      <c r="T18" s="115">
        <f t="shared" si="1"/>
        <v>-2.8563215387027663</v>
      </c>
    </row>
    <row r="19" spans="1:20" ht="15" customHeight="1" x14ac:dyDescent="0.25">
      <c r="A19" s="144" t="s">
        <v>46</v>
      </c>
      <c r="B19" s="3" t="s">
        <v>0</v>
      </c>
      <c r="C19" s="4">
        <v>203931.39157176041</v>
      </c>
      <c r="D19" s="4">
        <v>196756.82860649418</v>
      </c>
      <c r="E19" s="4">
        <v>195046.26851401123</v>
      </c>
      <c r="F19" s="4">
        <v>190406.93345199351</v>
      </c>
      <c r="G19" s="4">
        <v>189639.96718817463</v>
      </c>
      <c r="H19" s="4">
        <v>182708.91478296078</v>
      </c>
      <c r="I19" s="4">
        <v>177330.37828288027</v>
      </c>
      <c r="J19" s="4">
        <v>173213.57215599029</v>
      </c>
      <c r="K19" s="4">
        <v>165893</v>
      </c>
      <c r="L19" s="4">
        <v>161837</v>
      </c>
      <c r="M19" s="46">
        <v>159200</v>
      </c>
      <c r="N19" s="46">
        <v>156000</v>
      </c>
      <c r="O19" s="4">
        <v>152486</v>
      </c>
      <c r="P19" s="4">
        <v>149410</v>
      </c>
      <c r="Q19" s="4">
        <v>146652</v>
      </c>
      <c r="R19" s="4">
        <v>144322</v>
      </c>
      <c r="S19" s="113">
        <f t="shared" si="0"/>
        <v>-2.3308788038206352</v>
      </c>
      <c r="T19" s="113">
        <f t="shared" si="1"/>
        <v>-1.5887952431606789</v>
      </c>
    </row>
    <row r="20" spans="1:20" x14ac:dyDescent="0.25">
      <c r="A20" s="142"/>
      <c r="B20" s="5" t="s">
        <v>30</v>
      </c>
      <c r="C20" s="6">
        <v>10184.464504040614</v>
      </c>
      <c r="D20" s="6">
        <v>10989.103921197633</v>
      </c>
      <c r="E20" s="6">
        <v>10928.357628565729</v>
      </c>
      <c r="F20" s="6">
        <v>10561.888191048671</v>
      </c>
      <c r="G20" s="6">
        <v>9521.2344894037651</v>
      </c>
      <c r="H20" s="6">
        <v>10305.957089304424</v>
      </c>
      <c r="I20" s="6">
        <v>10241.227433221246</v>
      </c>
      <c r="J20" s="6">
        <v>39267.996902642968</v>
      </c>
      <c r="K20" s="6">
        <v>57676</v>
      </c>
      <c r="L20" s="6">
        <v>59198</v>
      </c>
      <c r="M20" s="47">
        <v>10794</v>
      </c>
      <c r="N20" s="47">
        <v>10802</v>
      </c>
      <c r="O20" s="6">
        <v>12082</v>
      </c>
      <c r="P20" s="6">
        <v>12015</v>
      </c>
      <c r="Q20" s="6">
        <v>11975</v>
      </c>
      <c r="R20" s="6">
        <v>12003</v>
      </c>
      <c r="S20" s="114">
        <f t="shared" si="0"/>
        <v>1.5360227255912795</v>
      </c>
      <c r="T20" s="114">
        <f t="shared" si="1"/>
        <v>0.23382045929019046</v>
      </c>
    </row>
    <row r="21" spans="1:20" x14ac:dyDescent="0.25">
      <c r="A21" s="145"/>
      <c r="B21" s="7" t="s">
        <v>1</v>
      </c>
      <c r="C21" s="8">
        <v>214115.85607580104</v>
      </c>
      <c r="D21" s="8">
        <v>207745.9325276918</v>
      </c>
      <c r="E21" s="8">
        <v>205974.62614257695</v>
      </c>
      <c r="F21" s="8">
        <v>200968.8216430422</v>
      </c>
      <c r="G21" s="8">
        <v>199161.20167757841</v>
      </c>
      <c r="H21" s="8">
        <v>193014.87187226521</v>
      </c>
      <c r="I21" s="8">
        <v>187571.60571610148</v>
      </c>
      <c r="J21" s="8">
        <v>212481.56905863323</v>
      </c>
      <c r="K21" s="8">
        <v>223569</v>
      </c>
      <c r="L21" s="8">
        <v>221035</v>
      </c>
      <c r="M21" s="48">
        <v>169994</v>
      </c>
      <c r="N21" s="48">
        <v>166802</v>
      </c>
      <c r="O21" s="8">
        <v>164568</v>
      </c>
      <c r="P21" s="8">
        <v>161425</v>
      </c>
      <c r="Q21" s="8">
        <v>158627</v>
      </c>
      <c r="R21" s="8">
        <v>156325</v>
      </c>
      <c r="S21" s="115">
        <f t="shared" si="0"/>
        <v>-2.0862313969789326</v>
      </c>
      <c r="T21" s="115">
        <f t="shared" si="1"/>
        <v>-1.4512031369186884</v>
      </c>
    </row>
    <row r="22" spans="1:20" ht="15" customHeight="1" x14ac:dyDescent="0.25">
      <c r="A22" s="144" t="s">
        <v>3</v>
      </c>
      <c r="B22" s="3" t="s">
        <v>0</v>
      </c>
      <c r="C22" s="4">
        <v>1293395.2578874105</v>
      </c>
      <c r="D22" s="4">
        <v>1322851.6450682336</v>
      </c>
      <c r="E22" s="4">
        <v>1352058.0081926447</v>
      </c>
      <c r="F22" s="4">
        <v>1332487.0393208859</v>
      </c>
      <c r="G22" s="4">
        <v>1321900.240999222</v>
      </c>
      <c r="H22" s="4">
        <v>1291584.7393061328</v>
      </c>
      <c r="I22" s="4">
        <v>1228504.2810269068</v>
      </c>
      <c r="J22" s="4">
        <v>1183823.78643392</v>
      </c>
      <c r="K22" s="4">
        <v>1130079.8559999999</v>
      </c>
      <c r="L22" s="4">
        <v>1054679</v>
      </c>
      <c r="M22" s="46">
        <v>1006610</v>
      </c>
      <c r="N22" s="46">
        <v>988132</v>
      </c>
      <c r="O22" s="4">
        <v>999691</v>
      </c>
      <c r="P22" s="4">
        <v>1000053</v>
      </c>
      <c r="Q22" s="4">
        <v>1011288</v>
      </c>
      <c r="R22" s="4">
        <v>1029249</v>
      </c>
      <c r="S22" s="113">
        <f t="shared" si="0"/>
        <v>-2.2448255956287522</v>
      </c>
      <c r="T22" s="113">
        <f t="shared" si="1"/>
        <v>1.7760519258608776</v>
      </c>
    </row>
    <row r="23" spans="1:20" x14ac:dyDescent="0.25">
      <c r="A23" s="142"/>
      <c r="B23" s="5" t="s">
        <v>30</v>
      </c>
      <c r="C23" s="6">
        <v>82360.863655746769</v>
      </c>
      <c r="D23" s="6">
        <v>84407.17080864514</v>
      </c>
      <c r="E23" s="6">
        <v>91341.732029439387</v>
      </c>
      <c r="F23" s="6">
        <v>109089.14220962473</v>
      </c>
      <c r="G23" s="6">
        <v>140763.10180019995</v>
      </c>
      <c r="H23" s="6">
        <v>164797.72102431458</v>
      </c>
      <c r="I23" s="6">
        <v>180344.78857463063</v>
      </c>
      <c r="J23" s="6">
        <v>184610.97083094332</v>
      </c>
      <c r="K23" s="6">
        <v>222843</v>
      </c>
      <c r="L23" s="6">
        <v>290526</v>
      </c>
      <c r="M23" s="47">
        <v>311385</v>
      </c>
      <c r="N23" s="47">
        <v>326670</v>
      </c>
      <c r="O23" s="6">
        <v>326061</v>
      </c>
      <c r="P23" s="6">
        <v>327933</v>
      </c>
      <c r="Q23" s="6">
        <v>331683</v>
      </c>
      <c r="R23" s="6">
        <v>334251</v>
      </c>
      <c r="S23" s="114">
        <f t="shared" si="0"/>
        <v>7.3277812333446324</v>
      </c>
      <c r="T23" s="114">
        <f t="shared" si="1"/>
        <v>0.77423322871537081</v>
      </c>
    </row>
    <row r="24" spans="1:20" x14ac:dyDescent="0.25">
      <c r="A24" s="145"/>
      <c r="B24" s="7" t="s">
        <v>1</v>
      </c>
      <c r="C24" s="8">
        <v>1375756.1215431571</v>
      </c>
      <c r="D24" s="8">
        <v>1407258.8158768788</v>
      </c>
      <c r="E24" s="8">
        <v>1443399.7402220841</v>
      </c>
      <c r="F24" s="8">
        <v>1441576.1815305105</v>
      </c>
      <c r="G24" s="8">
        <v>1462663.3427994219</v>
      </c>
      <c r="H24" s="8">
        <v>1456382.4603304474</v>
      </c>
      <c r="I24" s="8">
        <v>1408849.0696015374</v>
      </c>
      <c r="J24" s="8">
        <v>1368434.7572648632</v>
      </c>
      <c r="K24" s="8">
        <v>1352922.8559999999</v>
      </c>
      <c r="L24" s="8">
        <v>1345205</v>
      </c>
      <c r="M24" s="48">
        <v>1317995</v>
      </c>
      <c r="N24" s="48">
        <v>1314802</v>
      </c>
      <c r="O24" s="8">
        <v>1325752</v>
      </c>
      <c r="P24" s="8">
        <v>1327986</v>
      </c>
      <c r="Q24" s="8">
        <v>1342971</v>
      </c>
      <c r="R24" s="8">
        <v>1363500</v>
      </c>
      <c r="S24" s="115">
        <f t="shared" si="0"/>
        <v>-0.65684002069937852</v>
      </c>
      <c r="T24" s="115">
        <f t="shared" si="1"/>
        <v>1.5286257112030022</v>
      </c>
    </row>
    <row r="25" spans="1:20" ht="15" customHeight="1" x14ac:dyDescent="0.25">
      <c r="A25" s="144" t="s">
        <v>31</v>
      </c>
      <c r="B25" s="3" t="s">
        <v>0</v>
      </c>
      <c r="C25" s="4">
        <v>179945.01899272579</v>
      </c>
      <c r="D25" s="4">
        <v>178674.62182708137</v>
      </c>
      <c r="E25" s="4">
        <v>201367.68145363824</v>
      </c>
      <c r="F25" s="4">
        <v>201997.14716149747</v>
      </c>
      <c r="G25" s="4">
        <v>201480.51504708178</v>
      </c>
      <c r="H25" s="4">
        <v>200361.18991727426</v>
      </c>
      <c r="I25" s="4">
        <v>201374.95591562305</v>
      </c>
      <c r="J25" s="4">
        <v>200059.45013584039</v>
      </c>
      <c r="K25" s="4">
        <v>293672</v>
      </c>
      <c r="L25" s="4">
        <v>285515</v>
      </c>
      <c r="M25" s="46">
        <v>286416</v>
      </c>
      <c r="N25" s="46">
        <v>280628</v>
      </c>
      <c r="O25" s="4">
        <v>283634</v>
      </c>
      <c r="P25" s="4">
        <v>286249</v>
      </c>
      <c r="Q25" s="4">
        <v>285957</v>
      </c>
      <c r="R25" s="4">
        <v>287169</v>
      </c>
      <c r="S25" s="113">
        <f t="shared" si="0"/>
        <v>3.6650580838029745</v>
      </c>
      <c r="T25" s="113">
        <f t="shared" si="1"/>
        <v>0.42383994796419966</v>
      </c>
    </row>
    <row r="26" spans="1:20" x14ac:dyDescent="0.25">
      <c r="A26" s="142"/>
      <c r="B26" s="5" t="s">
        <v>30</v>
      </c>
      <c r="C26" s="6">
        <v>381.40705045932873</v>
      </c>
      <c r="D26" s="6">
        <v>1031.6911338795421</v>
      </c>
      <c r="E26" s="6">
        <v>113.52585836126235</v>
      </c>
      <c r="F26" s="6">
        <v>414.26979893232573</v>
      </c>
      <c r="G26" s="6">
        <v>36.846111924269358</v>
      </c>
      <c r="H26" s="6">
        <v>105.55913145871763</v>
      </c>
      <c r="I26" s="6">
        <v>134.43851648044225</v>
      </c>
      <c r="J26" s="6">
        <v>361.49023320296698</v>
      </c>
      <c r="K26" s="6">
        <v>1297</v>
      </c>
      <c r="L26" s="6">
        <v>1085</v>
      </c>
      <c r="M26" s="47">
        <v>1110</v>
      </c>
      <c r="N26" s="47">
        <v>1588</v>
      </c>
      <c r="O26" s="6">
        <v>2230</v>
      </c>
      <c r="P26" s="6">
        <v>2214</v>
      </c>
      <c r="Q26" s="6">
        <v>2262</v>
      </c>
      <c r="R26" s="6">
        <v>2657</v>
      </c>
      <c r="S26" s="114">
        <f t="shared" si="0"/>
        <v>38.066900262480388</v>
      </c>
      <c r="T26" s="114">
        <f t="shared" si="1"/>
        <v>17.46242263483644</v>
      </c>
    </row>
    <row r="27" spans="1:20" x14ac:dyDescent="0.25">
      <c r="A27" s="145"/>
      <c r="B27" s="7" t="s">
        <v>1</v>
      </c>
      <c r="C27" s="8">
        <v>180326.42604318514</v>
      </c>
      <c r="D27" s="8">
        <v>179706.3129609609</v>
      </c>
      <c r="E27" s="8">
        <v>201481.20731199949</v>
      </c>
      <c r="F27" s="8">
        <v>202411.41696042984</v>
      </c>
      <c r="G27" s="8">
        <v>201517.36115900605</v>
      </c>
      <c r="H27" s="8">
        <v>200466.74904873295</v>
      </c>
      <c r="I27" s="8">
        <v>201509.39443210349</v>
      </c>
      <c r="J27" s="8">
        <v>200420.94036904335</v>
      </c>
      <c r="K27" s="8">
        <v>294969</v>
      </c>
      <c r="L27" s="8">
        <v>286600</v>
      </c>
      <c r="M27" s="48">
        <v>287526</v>
      </c>
      <c r="N27" s="48">
        <v>282216</v>
      </c>
      <c r="O27" s="8">
        <v>285864</v>
      </c>
      <c r="P27" s="8">
        <v>288463</v>
      </c>
      <c r="Q27" s="8">
        <v>288219</v>
      </c>
      <c r="R27" s="8">
        <v>289826</v>
      </c>
      <c r="S27" s="115">
        <f t="shared" si="0"/>
        <v>3.7551110463916793</v>
      </c>
      <c r="T27" s="115">
        <f t="shared" si="1"/>
        <v>0.55756213157356349</v>
      </c>
    </row>
    <row r="28" spans="1:20" x14ac:dyDescent="0.25">
      <c r="A28" s="144" t="s">
        <v>11</v>
      </c>
      <c r="B28" s="3" t="s">
        <v>0</v>
      </c>
      <c r="C28" s="4">
        <v>64406.863561939928</v>
      </c>
      <c r="D28" s="4">
        <v>66034.082191028065</v>
      </c>
      <c r="E28" s="4">
        <v>68304.243459748774</v>
      </c>
      <c r="F28" s="4">
        <v>72302.421712099851</v>
      </c>
      <c r="G28" s="4">
        <v>74185.165075633675</v>
      </c>
      <c r="H28" s="4">
        <v>73824.670683293531</v>
      </c>
      <c r="I28" s="4">
        <v>74476.946448439383</v>
      </c>
      <c r="J28" s="4">
        <v>75869.131974659074</v>
      </c>
      <c r="K28" s="4">
        <v>74929</v>
      </c>
      <c r="L28" s="4">
        <v>75535</v>
      </c>
      <c r="M28" s="46">
        <v>76189</v>
      </c>
      <c r="N28" s="46">
        <v>77498</v>
      </c>
      <c r="O28" s="4">
        <v>77321</v>
      </c>
      <c r="P28" s="4">
        <v>78857</v>
      </c>
      <c r="Q28" s="4">
        <v>79780</v>
      </c>
      <c r="R28" s="4">
        <v>85880</v>
      </c>
      <c r="S28" s="113">
        <f t="shared" si="0"/>
        <v>1.5240774497931708</v>
      </c>
      <c r="T28" s="113">
        <f t="shared" si="1"/>
        <v>7.6460265730759591</v>
      </c>
    </row>
    <row r="29" spans="1:20" x14ac:dyDescent="0.25">
      <c r="A29" s="142"/>
      <c r="B29" s="5" t="s">
        <v>30</v>
      </c>
      <c r="C29" s="6">
        <v>849.45225598383138</v>
      </c>
      <c r="D29" s="6">
        <v>974.92820469891092</v>
      </c>
      <c r="E29" s="6">
        <v>981.89909073863748</v>
      </c>
      <c r="F29" s="6">
        <v>1344.3851648044224</v>
      </c>
      <c r="G29" s="6">
        <v>1370.2770272376929</v>
      </c>
      <c r="H29" s="6">
        <v>1356.3352551582398</v>
      </c>
      <c r="I29" s="6">
        <v>1400.1522531222356</v>
      </c>
      <c r="J29" s="6">
        <v>1293.5972808007</v>
      </c>
      <c r="K29" s="6">
        <v>1121</v>
      </c>
      <c r="L29" s="6">
        <v>793</v>
      </c>
      <c r="M29" s="47">
        <v>808</v>
      </c>
      <c r="N29" s="47">
        <v>833</v>
      </c>
      <c r="O29" s="6">
        <v>846</v>
      </c>
      <c r="P29" s="6">
        <v>837</v>
      </c>
      <c r="Q29" s="6">
        <v>859</v>
      </c>
      <c r="R29" s="6">
        <v>883</v>
      </c>
      <c r="S29" s="114">
        <f t="shared" si="0"/>
        <v>-4.201355230311643</v>
      </c>
      <c r="T29" s="114">
        <f t="shared" si="1"/>
        <v>2.7939464493597299</v>
      </c>
    </row>
    <row r="30" spans="1:20" x14ac:dyDescent="0.25">
      <c r="A30" s="145"/>
      <c r="B30" s="7" t="s">
        <v>1</v>
      </c>
      <c r="C30" s="8">
        <v>65256.315817923751</v>
      </c>
      <c r="D30" s="8">
        <v>67009.010395726989</v>
      </c>
      <c r="E30" s="8">
        <v>69286.142550487406</v>
      </c>
      <c r="F30" s="8">
        <v>73646.806876904273</v>
      </c>
      <c r="G30" s="8">
        <v>75555.44210287137</v>
      </c>
      <c r="H30" s="8">
        <v>75181.005938451766</v>
      </c>
      <c r="I30" s="8">
        <v>75877.098701561612</v>
      </c>
      <c r="J30" s="8">
        <v>77162.729255459781</v>
      </c>
      <c r="K30" s="8">
        <v>76050</v>
      </c>
      <c r="L30" s="8">
        <v>76328</v>
      </c>
      <c r="M30" s="48">
        <v>76997</v>
      </c>
      <c r="N30" s="48">
        <v>78331</v>
      </c>
      <c r="O30" s="8">
        <v>78167</v>
      </c>
      <c r="P30" s="8">
        <v>79694</v>
      </c>
      <c r="Q30" s="8">
        <v>80639</v>
      </c>
      <c r="R30" s="8">
        <v>86763</v>
      </c>
      <c r="S30" s="115">
        <f t="shared" si="0"/>
        <v>1.4431304669520362</v>
      </c>
      <c r="T30" s="115">
        <f t="shared" si="1"/>
        <v>7.5943402075918653</v>
      </c>
    </row>
    <row r="31" spans="1:20" ht="15" customHeight="1" x14ac:dyDescent="0.25">
      <c r="A31" s="144" t="s">
        <v>4</v>
      </c>
      <c r="B31" s="3" t="s">
        <v>0</v>
      </c>
      <c r="C31" s="6">
        <v>2980.6422177340614</v>
      </c>
      <c r="D31" s="6">
        <v>2970.6583750042482</v>
      </c>
      <c r="E31" s="6">
        <v>3477.4854564037137</v>
      </c>
      <c r="F31" s="6">
        <v>3512.3321553643609</v>
      </c>
      <c r="G31" s="6">
        <v>3249.4287353754303</v>
      </c>
      <c r="H31" s="6">
        <v>8570.2064654124897</v>
      </c>
      <c r="I31" s="6">
        <v>8653.8570978892094</v>
      </c>
      <c r="J31" s="6">
        <v>8920.7424491244583</v>
      </c>
      <c r="K31" s="6">
        <v>9100</v>
      </c>
      <c r="L31" s="6">
        <v>9910</v>
      </c>
      <c r="M31" s="47">
        <v>8974</v>
      </c>
      <c r="N31" s="47">
        <v>8988</v>
      </c>
      <c r="O31" s="6">
        <v>9466</v>
      </c>
      <c r="P31" s="6">
        <v>9818</v>
      </c>
      <c r="Q31" s="6">
        <v>9579</v>
      </c>
      <c r="R31" s="6">
        <v>10912</v>
      </c>
      <c r="S31" s="114">
        <f t="shared" si="0"/>
        <v>2.4451274931294842</v>
      </c>
      <c r="T31" s="114">
        <f t="shared" si="1"/>
        <v>13.915857605177994</v>
      </c>
    </row>
    <row r="32" spans="1:20" x14ac:dyDescent="0.25">
      <c r="A32" s="142"/>
      <c r="B32" s="5" t="s">
        <v>30</v>
      </c>
      <c r="C32" s="6">
        <v>1447.9526145375039</v>
      </c>
      <c r="D32" s="6">
        <v>1386.2104810427825</v>
      </c>
      <c r="E32" s="6">
        <v>1602.307948274308</v>
      </c>
      <c r="F32" s="6">
        <v>1429.03163814396</v>
      </c>
      <c r="G32" s="6">
        <v>1550.5242234077673</v>
      </c>
      <c r="H32" s="6">
        <v>1566.4576772128571</v>
      </c>
      <c r="I32" s="6">
        <v>1466.8735909310476</v>
      </c>
      <c r="J32" s="6">
        <v>1537.5782921911325</v>
      </c>
      <c r="K32" s="6">
        <v>1844</v>
      </c>
      <c r="L32" s="6">
        <v>1933</v>
      </c>
      <c r="M32" s="47">
        <v>1928</v>
      </c>
      <c r="N32" s="47">
        <v>1918</v>
      </c>
      <c r="O32" s="6">
        <v>544</v>
      </c>
      <c r="P32" s="6">
        <v>542</v>
      </c>
      <c r="Q32" s="6">
        <v>552</v>
      </c>
      <c r="R32" s="6">
        <v>538</v>
      </c>
      <c r="S32" s="114">
        <f t="shared" si="0"/>
        <v>-10.135872716163497</v>
      </c>
      <c r="T32" s="114">
        <f t="shared" si="1"/>
        <v>-2.5362318840579712</v>
      </c>
    </row>
    <row r="33" spans="1:23" x14ac:dyDescent="0.25">
      <c r="A33" s="145"/>
      <c r="B33" s="7" t="s">
        <v>1</v>
      </c>
      <c r="C33" s="9">
        <v>4428.5948322715649</v>
      </c>
      <c r="D33" s="9">
        <v>4356.8688560470309</v>
      </c>
      <c r="E33" s="9">
        <v>5079.7934046780219</v>
      </c>
      <c r="F33" s="9">
        <v>4941.3637935083216</v>
      </c>
      <c r="G33" s="9">
        <v>4799.9529587831976</v>
      </c>
      <c r="H33" s="9">
        <v>10136.664142625348</v>
      </c>
      <c r="I33" s="9">
        <v>10120.730688820257</v>
      </c>
      <c r="J33" s="9">
        <v>10458.320741315591</v>
      </c>
      <c r="K33" s="9">
        <v>10944</v>
      </c>
      <c r="L33" s="9">
        <v>11843</v>
      </c>
      <c r="M33" s="49">
        <v>10902</v>
      </c>
      <c r="N33" s="49">
        <v>10906</v>
      </c>
      <c r="O33" s="9">
        <v>10010</v>
      </c>
      <c r="P33" s="9">
        <v>10360</v>
      </c>
      <c r="Q33" s="9">
        <v>10131</v>
      </c>
      <c r="R33" s="9">
        <v>11450</v>
      </c>
      <c r="S33" s="116">
        <f t="shared" si="0"/>
        <v>1.2257592579546062</v>
      </c>
      <c r="T33" s="116">
        <f t="shared" si="1"/>
        <v>13.019445267002272</v>
      </c>
    </row>
    <row r="34" spans="1:23" ht="15" customHeight="1" x14ac:dyDescent="0.25">
      <c r="A34" s="144" t="s">
        <v>39</v>
      </c>
      <c r="B34" s="3" t="s">
        <v>0</v>
      </c>
      <c r="C34" s="4">
        <v>35687.448236636104</v>
      </c>
      <c r="D34" s="4">
        <v>36252.452920721858</v>
      </c>
      <c r="E34" s="4">
        <v>36285.125001670945</v>
      </c>
      <c r="F34" s="4">
        <v>35914.264821870951</v>
      </c>
      <c r="G34" s="4">
        <v>36129.106503040333</v>
      </c>
      <c r="H34" s="4">
        <v>35920.975762711358</v>
      </c>
      <c r="I34" s="4">
        <v>34888.288787968995</v>
      </c>
      <c r="J34" s="4">
        <v>33871.53526703173</v>
      </c>
      <c r="K34" s="4">
        <v>32962</v>
      </c>
      <c r="L34" s="4">
        <v>24388</v>
      </c>
      <c r="M34" s="46">
        <v>23377</v>
      </c>
      <c r="N34" s="46">
        <v>21256</v>
      </c>
      <c r="O34" s="4">
        <v>21378</v>
      </c>
      <c r="P34" s="4">
        <v>20947</v>
      </c>
      <c r="Q34" s="4">
        <v>20461</v>
      </c>
      <c r="R34" s="4">
        <v>20137</v>
      </c>
      <c r="S34" s="113">
        <f t="shared" si="0"/>
        <v>-5.6233267623393086</v>
      </c>
      <c r="T34" s="113">
        <f t="shared" si="1"/>
        <v>-1.5835003176775331</v>
      </c>
    </row>
    <row r="35" spans="1:23" x14ac:dyDescent="0.25">
      <c r="A35" s="142"/>
      <c r="B35" s="5" t="s">
        <v>30</v>
      </c>
      <c r="C35" s="6">
        <v>29912.524573064569</v>
      </c>
      <c r="D35" s="6">
        <v>40172.634817621481</v>
      </c>
      <c r="E35" s="6">
        <v>47370.29298519592</v>
      </c>
      <c r="F35" s="6">
        <v>42062.422530185569</v>
      </c>
      <c r="G35" s="6">
        <v>41494.894214921209</v>
      </c>
      <c r="H35" s="6">
        <v>46604.882253878211</v>
      </c>
      <c r="I35" s="6">
        <v>47577.284600215855</v>
      </c>
      <c r="J35" s="6">
        <v>19951.890170247862</v>
      </c>
      <c r="K35" s="6">
        <v>17178</v>
      </c>
      <c r="L35" s="6">
        <v>25780</v>
      </c>
      <c r="M35" s="47">
        <v>74470</v>
      </c>
      <c r="N35" s="47">
        <v>76344</v>
      </c>
      <c r="O35" s="6">
        <v>78266</v>
      </c>
      <c r="P35" s="6">
        <v>79471</v>
      </c>
      <c r="Q35" s="6">
        <v>79007</v>
      </c>
      <c r="R35" s="6">
        <v>79164</v>
      </c>
      <c r="S35" s="114">
        <f t="shared" si="0"/>
        <v>5.4410280168323721</v>
      </c>
      <c r="T35" s="114">
        <f t="shared" si="1"/>
        <v>0.1987165694179005</v>
      </c>
    </row>
    <row r="36" spans="1:23" x14ac:dyDescent="0.25">
      <c r="A36" s="145"/>
      <c r="B36" s="7" t="s">
        <v>1</v>
      </c>
      <c r="C36" s="8">
        <v>65599.972809700688</v>
      </c>
      <c r="D36" s="8">
        <v>76425.087738343325</v>
      </c>
      <c r="E36" s="8">
        <v>83655.417986866873</v>
      </c>
      <c r="F36" s="8">
        <v>77976.687352056513</v>
      </c>
      <c r="G36" s="8">
        <v>77624.000717961535</v>
      </c>
      <c r="H36" s="8">
        <v>82525.858016589569</v>
      </c>
      <c r="I36" s="8">
        <v>82465.573388184843</v>
      </c>
      <c r="J36" s="8">
        <v>53823.425437279591</v>
      </c>
      <c r="K36" s="8">
        <v>50140</v>
      </c>
      <c r="L36" s="8">
        <v>50168</v>
      </c>
      <c r="M36" s="48">
        <v>97847</v>
      </c>
      <c r="N36" s="48">
        <v>97600</v>
      </c>
      <c r="O36" s="8">
        <v>99644</v>
      </c>
      <c r="P36" s="8">
        <v>100418</v>
      </c>
      <c r="Q36" s="8">
        <v>99468</v>
      </c>
      <c r="R36" s="8">
        <v>99301</v>
      </c>
      <c r="S36" s="115">
        <f t="shared" si="0"/>
        <v>1.8676663950786265</v>
      </c>
      <c r="T36" s="115">
        <f t="shared" si="1"/>
        <v>-0.16789319178026618</v>
      </c>
    </row>
    <row r="37" spans="1:23" ht="15" customHeight="1" x14ac:dyDescent="0.25">
      <c r="A37" s="144" t="s">
        <v>47</v>
      </c>
      <c r="B37" s="10" t="s">
        <v>5</v>
      </c>
      <c r="C37" s="11">
        <v>2357128.9019726687</v>
      </c>
      <c r="D37" s="11">
        <v>2382025.3212891719</v>
      </c>
      <c r="E37" s="11">
        <v>2438895.0981443655</v>
      </c>
      <c r="F37" s="11">
        <v>2439377.6244056718</v>
      </c>
      <c r="G37" s="11">
        <v>2422832.7302500387</v>
      </c>
      <c r="H37" s="11">
        <v>2381405.6796861738</v>
      </c>
      <c r="I37" s="11">
        <v>2301365.5652583977</v>
      </c>
      <c r="J37" s="11">
        <v>2213661.1467709015</v>
      </c>
      <c r="K37" s="11">
        <v>2135193</v>
      </c>
      <c r="L37" s="11">
        <v>2030153</v>
      </c>
      <c r="M37" s="50">
        <v>1965867</v>
      </c>
      <c r="N37" s="50">
        <v>1931230</v>
      </c>
      <c r="O37" s="11">
        <v>1926041</v>
      </c>
      <c r="P37" s="11">
        <v>1911702</v>
      </c>
      <c r="Q37" s="11">
        <v>1913674</v>
      </c>
      <c r="R37" s="11">
        <v>1939995</v>
      </c>
      <c r="S37" s="117">
        <f t="shared" si="0"/>
        <v>-2.0291846215328424</v>
      </c>
      <c r="T37" s="117">
        <f t="shared" si="1"/>
        <v>1.3754171295633499</v>
      </c>
      <c r="W37" s="118"/>
    </row>
    <row r="38" spans="1:23" x14ac:dyDescent="0.25">
      <c r="A38" s="142"/>
      <c r="B38" s="12" t="s">
        <v>30</v>
      </c>
      <c r="C38" s="9">
        <v>173077.04906213377</v>
      </c>
      <c r="D38" s="9">
        <v>190312.72490294918</v>
      </c>
      <c r="E38" s="9">
        <v>206852.72431317827</v>
      </c>
      <c r="F38" s="9">
        <v>217535.07941829809</v>
      </c>
      <c r="G38" s="9">
        <v>236049.33606110315</v>
      </c>
      <c r="H38" s="9">
        <v>268451.33878645278</v>
      </c>
      <c r="I38" s="9">
        <v>286591.04176691151</v>
      </c>
      <c r="J38" s="9">
        <v>295585.7033853532</v>
      </c>
      <c r="K38" s="9">
        <v>348529</v>
      </c>
      <c r="L38" s="9">
        <v>427917</v>
      </c>
      <c r="M38" s="49">
        <v>450009</v>
      </c>
      <c r="N38" s="49">
        <v>468633</v>
      </c>
      <c r="O38" s="9">
        <v>474561</v>
      </c>
      <c r="P38" s="9">
        <v>480877</v>
      </c>
      <c r="Q38" s="9">
        <v>484357</v>
      </c>
      <c r="R38" s="9">
        <v>486697</v>
      </c>
      <c r="S38" s="116">
        <f t="shared" si="0"/>
        <v>6.1302798763069655</v>
      </c>
      <c r="T38" s="116">
        <f t="shared" si="1"/>
        <v>0.483114727360201</v>
      </c>
      <c r="W38" s="118"/>
    </row>
    <row r="39" spans="1:23" ht="15.75" thickBot="1" x14ac:dyDescent="0.3">
      <c r="A39" s="143"/>
      <c r="B39" s="29" t="s">
        <v>1</v>
      </c>
      <c r="C39" s="30">
        <v>2530205.9510348025</v>
      </c>
      <c r="D39" s="30">
        <v>2572338.0461921212</v>
      </c>
      <c r="E39" s="30">
        <v>2645747.8224575436</v>
      </c>
      <c r="F39" s="30">
        <v>2656912.7038239697</v>
      </c>
      <c r="G39" s="30">
        <v>2658882.0663111419</v>
      </c>
      <c r="H39" s="30">
        <v>2649857.0184726268</v>
      </c>
      <c r="I39" s="30">
        <v>2587956.6070253095</v>
      </c>
      <c r="J39" s="30">
        <v>2509246.8501562546</v>
      </c>
      <c r="K39" s="30">
        <v>2483722</v>
      </c>
      <c r="L39" s="30">
        <v>2458070</v>
      </c>
      <c r="M39" s="51">
        <v>2415876</v>
      </c>
      <c r="N39" s="51">
        <v>2399863</v>
      </c>
      <c r="O39" s="30">
        <v>2400602</v>
      </c>
      <c r="P39" s="30">
        <v>2392579</v>
      </c>
      <c r="Q39" s="30">
        <v>2398031</v>
      </c>
      <c r="R39" s="30">
        <v>2426692</v>
      </c>
      <c r="S39" s="119">
        <f t="shared" si="0"/>
        <v>-0.87590807869593057</v>
      </c>
      <c r="T39" s="119">
        <f t="shared" si="1"/>
        <v>1.1951888862153925</v>
      </c>
      <c r="W39" s="118"/>
    </row>
    <row r="40" spans="1:23" ht="15" customHeight="1" x14ac:dyDescent="0.25">
      <c r="A40" s="142" t="s">
        <v>48</v>
      </c>
      <c r="B40" s="13" t="s">
        <v>5</v>
      </c>
      <c r="C40" s="9">
        <v>1063733.6440852582</v>
      </c>
      <c r="D40" s="9">
        <v>1059173.6762209383</v>
      </c>
      <c r="E40" s="9">
        <v>1086837.0899517208</v>
      </c>
      <c r="F40" s="9">
        <v>1106890.5850847859</v>
      </c>
      <c r="G40" s="9">
        <v>1100932.4892508166</v>
      </c>
      <c r="H40" s="9">
        <v>1089820.940380041</v>
      </c>
      <c r="I40" s="9">
        <v>1072861.2842314909</v>
      </c>
      <c r="J40" s="9">
        <v>1029837.3603369815</v>
      </c>
      <c r="K40" s="9">
        <v>1005113.1440000001</v>
      </c>
      <c r="L40" s="9">
        <v>975474</v>
      </c>
      <c r="M40" s="49">
        <v>959257</v>
      </c>
      <c r="N40" s="49">
        <v>943098</v>
      </c>
      <c r="O40" s="9">
        <v>926350</v>
      </c>
      <c r="P40" s="9">
        <v>911649</v>
      </c>
      <c r="Q40" s="9">
        <v>902386</v>
      </c>
      <c r="R40" s="9">
        <v>910746</v>
      </c>
      <c r="S40" s="116">
        <f t="shared" si="0"/>
        <v>-1.7790314397854945</v>
      </c>
      <c r="T40" s="116">
        <f t="shared" si="1"/>
        <v>0.92643281256579169</v>
      </c>
      <c r="V40" s="120"/>
      <c r="W40" s="118"/>
    </row>
    <row r="41" spans="1:23" x14ac:dyDescent="0.25">
      <c r="A41" s="142"/>
      <c r="B41" s="13" t="s">
        <v>30</v>
      </c>
      <c r="C41" s="9">
        <v>90716.185406386998</v>
      </c>
      <c r="D41" s="9">
        <v>105905.55409430404</v>
      </c>
      <c r="E41" s="9">
        <v>115510.99228373889</v>
      </c>
      <c r="F41" s="9">
        <v>108445.93720867336</v>
      </c>
      <c r="G41" s="9">
        <v>95286.234260903206</v>
      </c>
      <c r="H41" s="9">
        <v>103653.61776213819</v>
      </c>
      <c r="I41" s="9">
        <v>106246.25319228088</v>
      </c>
      <c r="J41" s="9">
        <v>110974.73255440989</v>
      </c>
      <c r="K41" s="9">
        <v>125686</v>
      </c>
      <c r="L41" s="9">
        <v>137391</v>
      </c>
      <c r="M41" s="49">
        <v>138624</v>
      </c>
      <c r="N41" s="49">
        <v>141963</v>
      </c>
      <c r="O41" s="9">
        <v>148500</v>
      </c>
      <c r="P41" s="9">
        <v>152944</v>
      </c>
      <c r="Q41" s="9">
        <v>152674</v>
      </c>
      <c r="R41" s="9">
        <v>152446</v>
      </c>
      <c r="S41" s="116">
        <f t="shared" si="0"/>
        <v>3.9329266782620831</v>
      </c>
      <c r="T41" s="116">
        <f t="shared" si="1"/>
        <v>-0.14933780473427305</v>
      </c>
      <c r="V41" s="120"/>
      <c r="W41" s="118"/>
    </row>
    <row r="42" spans="1:23" ht="15.75" thickBot="1" x14ac:dyDescent="0.3">
      <c r="A42" s="143"/>
      <c r="B42" s="29" t="s">
        <v>1</v>
      </c>
      <c r="C42" s="30">
        <v>1154449.8294916453</v>
      </c>
      <c r="D42" s="30">
        <v>1165079.2303152424</v>
      </c>
      <c r="E42" s="30">
        <v>1202348.0822354597</v>
      </c>
      <c r="F42" s="30">
        <v>1215336.5222934594</v>
      </c>
      <c r="G42" s="30">
        <v>1196218.7235117198</v>
      </c>
      <c r="H42" s="30">
        <v>1193474.5581421792</v>
      </c>
      <c r="I42" s="30">
        <v>1179107.5374237718</v>
      </c>
      <c r="J42" s="30">
        <v>1140812.0928913914</v>
      </c>
      <c r="K42" s="30">
        <v>1130799.1440000001</v>
      </c>
      <c r="L42" s="30">
        <v>1112865</v>
      </c>
      <c r="M42" s="51">
        <v>1097881</v>
      </c>
      <c r="N42" s="51">
        <v>1085061</v>
      </c>
      <c r="O42" s="30">
        <v>1074850</v>
      </c>
      <c r="P42" s="30">
        <v>1064593</v>
      </c>
      <c r="Q42" s="30">
        <v>1055060</v>
      </c>
      <c r="R42" s="30">
        <v>1063192</v>
      </c>
      <c r="S42" s="119">
        <f t="shared" si="0"/>
        <v>-1.1492762364854414</v>
      </c>
      <c r="T42" s="119">
        <f t="shared" si="1"/>
        <v>0.77076185240649853</v>
      </c>
      <c r="V42" s="120"/>
      <c r="W42" s="118"/>
    </row>
    <row r="43" spans="1:23" x14ac:dyDescent="0.25">
      <c r="A43" s="31"/>
      <c r="B43" s="32"/>
      <c r="C43" s="33"/>
      <c r="D43" s="33"/>
      <c r="E43" s="33"/>
      <c r="F43" s="33"/>
      <c r="G43" s="33"/>
      <c r="H43" s="33"/>
      <c r="I43" s="33"/>
      <c r="J43" s="33"/>
      <c r="K43" s="33"/>
      <c r="L43" s="33"/>
      <c r="M43" s="52"/>
      <c r="N43" s="52"/>
      <c r="O43" s="33"/>
      <c r="P43" s="33"/>
      <c r="Q43" s="33"/>
      <c r="R43" s="33"/>
      <c r="S43" s="121"/>
      <c r="T43" s="121"/>
    </row>
    <row r="44" spans="1:23" x14ac:dyDescent="0.25">
      <c r="A44" s="38" t="s">
        <v>33</v>
      </c>
    </row>
    <row r="45" spans="1:23" ht="15" customHeight="1" x14ac:dyDescent="0.25">
      <c r="A45" s="37" t="s">
        <v>49</v>
      </c>
    </row>
    <row r="46" spans="1:23" ht="15" customHeight="1" x14ac:dyDescent="0.25">
      <c r="A46" s="37" t="s">
        <v>15</v>
      </c>
    </row>
    <row r="47" spans="1:23" ht="15" customHeight="1" x14ac:dyDescent="0.25">
      <c r="A47" s="59" t="s">
        <v>50</v>
      </c>
    </row>
    <row r="48" spans="1:23" ht="15" customHeight="1" x14ac:dyDescent="0.25">
      <c r="A48" s="37" t="s">
        <v>12</v>
      </c>
    </row>
    <row r="49" spans="1:18" ht="15" customHeight="1" x14ac:dyDescent="0.25">
      <c r="A49" s="59" t="s">
        <v>51</v>
      </c>
    </row>
    <row r="50" spans="1:18" ht="15" customHeight="1" x14ac:dyDescent="0.25">
      <c r="A50" s="59" t="s">
        <v>16</v>
      </c>
    </row>
    <row r="51" spans="1:18" ht="15" customHeight="1" x14ac:dyDescent="0.25">
      <c r="A51" s="37" t="s">
        <v>6</v>
      </c>
    </row>
    <row r="52" spans="1:18" ht="15" customHeight="1" x14ac:dyDescent="0.25">
      <c r="A52" s="37" t="s">
        <v>13</v>
      </c>
    </row>
    <row r="53" spans="1:18" x14ac:dyDescent="0.25">
      <c r="A53" s="14" t="s">
        <v>52</v>
      </c>
    </row>
    <row r="54" spans="1:18" x14ac:dyDescent="0.25">
      <c r="A54" s="14" t="s">
        <v>53</v>
      </c>
    </row>
    <row r="57" spans="1:18" x14ac:dyDescent="0.25">
      <c r="L57"/>
      <c r="M57"/>
      <c r="N57"/>
    </row>
    <row r="58" spans="1:18" x14ac:dyDescent="0.25">
      <c r="L58"/>
      <c r="M58"/>
      <c r="N58"/>
    </row>
    <row r="60" spans="1:18" x14ac:dyDescent="0.25">
      <c r="D60" s="118"/>
      <c r="E60" s="118"/>
      <c r="F60" s="118"/>
      <c r="G60" s="118"/>
      <c r="H60" s="118"/>
      <c r="I60" s="118"/>
      <c r="J60" s="118"/>
      <c r="K60" s="118"/>
      <c r="L60" s="118"/>
      <c r="M60" s="118"/>
      <c r="N60" s="118"/>
      <c r="O60" s="118"/>
      <c r="P60" s="118"/>
      <c r="Q60" s="118"/>
      <c r="R60" s="118"/>
    </row>
    <row r="61" spans="1:18" x14ac:dyDescent="0.25">
      <c r="D61" s="118"/>
      <c r="E61" s="118"/>
      <c r="F61" s="118"/>
      <c r="G61" s="118"/>
      <c r="H61" s="118"/>
      <c r="I61" s="118"/>
      <c r="J61" s="118"/>
      <c r="K61" s="118"/>
      <c r="L61" s="118"/>
      <c r="M61" s="118"/>
      <c r="N61" s="118"/>
      <c r="O61" s="118"/>
      <c r="P61" s="118"/>
      <c r="Q61" s="118"/>
      <c r="R61" s="118"/>
    </row>
    <row r="62" spans="1:18" x14ac:dyDescent="0.25">
      <c r="D62" s="118"/>
      <c r="E62" s="118"/>
      <c r="F62" s="118"/>
      <c r="G62" s="118"/>
      <c r="H62" s="118"/>
      <c r="I62" s="118"/>
      <c r="J62" s="118"/>
      <c r="K62" s="118"/>
      <c r="L62" s="118"/>
      <c r="M62" s="118"/>
      <c r="N62" s="118"/>
      <c r="O62" s="118"/>
      <c r="P62" s="118"/>
      <c r="Q62" s="118"/>
      <c r="R62" s="118"/>
    </row>
    <row r="63" spans="1:18" x14ac:dyDescent="0.25">
      <c r="D63" s="118"/>
      <c r="E63" s="118"/>
      <c r="F63" s="118"/>
      <c r="G63" s="118"/>
      <c r="H63" s="118"/>
      <c r="I63" s="118"/>
      <c r="J63" s="118"/>
      <c r="K63" s="118"/>
      <c r="L63" s="118"/>
      <c r="M63" s="118"/>
      <c r="N63" s="118"/>
      <c r="O63" s="118"/>
      <c r="P63" s="118"/>
      <c r="Q63" s="118"/>
      <c r="R63" s="118"/>
    </row>
  </sheetData>
  <mergeCells count="13">
    <mergeCell ref="A10:A12"/>
    <mergeCell ref="A7:A9"/>
    <mergeCell ref="A4:A6"/>
    <mergeCell ref="A25:A27"/>
    <mergeCell ref="A22:A24"/>
    <mergeCell ref="A19:A21"/>
    <mergeCell ref="A16:A18"/>
    <mergeCell ref="A13:A15"/>
    <mergeCell ref="A40:A42"/>
    <mergeCell ref="A37:A39"/>
    <mergeCell ref="A34:A36"/>
    <mergeCell ref="A31:A33"/>
    <mergeCell ref="A28:A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pane xSplit="3" ySplit="3" topLeftCell="E4" activePane="bottomRight" state="frozen"/>
      <selection pane="topRight" activeCell="D1" sqref="D1"/>
      <selection pane="bottomLeft" activeCell="A4" sqref="A4"/>
      <selection pane="bottomRight" activeCell="P12" sqref="P12"/>
    </sheetView>
  </sheetViews>
  <sheetFormatPr baseColWidth="10" defaultRowHeight="12" x14ac:dyDescent="0.2"/>
  <cols>
    <col min="1" max="2" width="15.7109375" style="60" bestFit="1" customWidth="1"/>
    <col min="3" max="8" width="12.42578125" style="60" customWidth="1"/>
    <col min="9" max="13" width="12.5703125" style="60" bestFit="1" customWidth="1"/>
    <col min="14" max="16384" width="11.42578125" style="60"/>
  </cols>
  <sheetData>
    <row r="1" spans="1:15" x14ac:dyDescent="0.2">
      <c r="A1" s="148" t="s">
        <v>22</v>
      </c>
      <c r="B1" s="148"/>
      <c r="C1" s="148"/>
      <c r="D1" s="148"/>
      <c r="E1" s="148"/>
      <c r="F1" s="148"/>
      <c r="G1" s="148"/>
      <c r="H1" s="148"/>
      <c r="I1" s="148"/>
      <c r="J1" s="148"/>
      <c r="K1" s="148"/>
      <c r="L1" s="148"/>
      <c r="M1" s="148"/>
    </row>
    <row r="2" spans="1:15" ht="12.75" thickBot="1" x14ac:dyDescent="0.25">
      <c r="A2" s="92"/>
      <c r="B2" s="92"/>
      <c r="C2" s="92"/>
      <c r="D2" s="92"/>
      <c r="E2" s="92"/>
      <c r="F2" s="92"/>
      <c r="G2" s="92"/>
      <c r="H2" s="92"/>
      <c r="I2" s="92"/>
      <c r="J2" s="92"/>
      <c r="K2" s="92"/>
      <c r="L2" s="92"/>
      <c r="M2" s="92"/>
      <c r="N2" s="92"/>
    </row>
    <row r="3" spans="1:15" ht="14.25" thickBot="1" x14ac:dyDescent="0.25">
      <c r="A3" s="149" t="s">
        <v>17</v>
      </c>
      <c r="B3" s="150"/>
      <c r="C3" s="106">
        <v>2004</v>
      </c>
      <c r="D3" s="106">
        <v>2005</v>
      </c>
      <c r="E3" s="106">
        <v>2006</v>
      </c>
      <c r="F3" s="106">
        <v>2007</v>
      </c>
      <c r="G3" s="106">
        <v>2008</v>
      </c>
      <c r="H3" s="99" t="s">
        <v>29</v>
      </c>
      <c r="I3" s="106">
        <v>2010</v>
      </c>
      <c r="J3" s="107">
        <v>2011</v>
      </c>
      <c r="K3" s="108">
        <v>2012</v>
      </c>
      <c r="L3" s="108">
        <v>2013</v>
      </c>
      <c r="M3" s="108">
        <v>2014</v>
      </c>
      <c r="N3" s="101">
        <v>2015</v>
      </c>
      <c r="O3" s="102">
        <v>2016</v>
      </c>
    </row>
    <row r="4" spans="1:15" x14ac:dyDescent="0.2">
      <c r="A4" s="151" t="s">
        <v>9</v>
      </c>
      <c r="B4" s="64" t="s">
        <v>18</v>
      </c>
      <c r="C4" s="65">
        <v>55.04</v>
      </c>
      <c r="D4" s="66">
        <v>55.84</v>
      </c>
      <c r="E4" s="65">
        <v>55.1</v>
      </c>
      <c r="F4" s="66">
        <v>55.52</v>
      </c>
      <c r="G4" s="65">
        <v>54.83</v>
      </c>
      <c r="H4" s="66">
        <v>53.47</v>
      </c>
      <c r="I4" s="65">
        <v>53.29</v>
      </c>
      <c r="J4" s="66">
        <v>48.53</v>
      </c>
      <c r="K4" s="66">
        <v>52.86</v>
      </c>
      <c r="L4" s="66">
        <v>51.16</v>
      </c>
      <c r="M4" s="66">
        <v>53.98</v>
      </c>
      <c r="N4" s="66">
        <v>53.03</v>
      </c>
      <c r="O4" s="79">
        <v>52.88</v>
      </c>
    </row>
    <row r="5" spans="1:15" x14ac:dyDescent="0.2">
      <c r="A5" s="151"/>
      <c r="B5" s="64" t="s">
        <v>30</v>
      </c>
      <c r="C5" s="65">
        <v>52.19</v>
      </c>
      <c r="D5" s="66">
        <v>51.76</v>
      </c>
      <c r="E5" s="65">
        <v>49.57</v>
      </c>
      <c r="F5" s="66">
        <v>48.57</v>
      </c>
      <c r="G5" s="65">
        <v>48.38</v>
      </c>
      <c r="H5" s="66">
        <v>66.13</v>
      </c>
      <c r="I5" s="65">
        <v>64.44</v>
      </c>
      <c r="J5" s="66">
        <v>65.81</v>
      </c>
      <c r="K5" s="66">
        <v>66.5</v>
      </c>
      <c r="L5" s="66">
        <v>58.33</v>
      </c>
      <c r="M5" s="66">
        <v>59.75</v>
      </c>
      <c r="N5" s="66">
        <v>59.64</v>
      </c>
      <c r="O5" s="79">
        <v>59.43</v>
      </c>
    </row>
    <row r="6" spans="1:15" x14ac:dyDescent="0.2">
      <c r="A6" s="151"/>
      <c r="B6" s="67" t="s">
        <v>19</v>
      </c>
      <c r="C6" s="68">
        <v>54</v>
      </c>
      <c r="D6" s="69">
        <v>54.31</v>
      </c>
      <c r="E6" s="68">
        <v>53.07</v>
      </c>
      <c r="F6" s="69">
        <v>52.81</v>
      </c>
      <c r="G6" s="68">
        <v>52.21</v>
      </c>
      <c r="H6" s="69">
        <v>55.12</v>
      </c>
      <c r="I6" s="68">
        <v>54.76</v>
      </c>
      <c r="J6" s="69">
        <v>50.75</v>
      </c>
      <c r="K6" s="69">
        <v>54.79</v>
      </c>
      <c r="L6" s="69">
        <v>51.46</v>
      </c>
      <c r="M6" s="69">
        <v>54.22</v>
      </c>
      <c r="N6" s="69">
        <v>53.32</v>
      </c>
      <c r="O6" s="81">
        <v>53.18</v>
      </c>
    </row>
    <row r="7" spans="1:15" x14ac:dyDescent="0.2">
      <c r="A7" s="146" t="s">
        <v>32</v>
      </c>
      <c r="B7" s="61" t="s">
        <v>18</v>
      </c>
      <c r="C7" s="62">
        <v>52.58</v>
      </c>
      <c r="D7" s="63">
        <v>53.3</v>
      </c>
      <c r="E7" s="62">
        <v>53.14</v>
      </c>
      <c r="F7" s="63">
        <v>53.42</v>
      </c>
      <c r="G7" s="62">
        <v>53.86</v>
      </c>
      <c r="H7" s="63">
        <v>55.57</v>
      </c>
      <c r="I7" s="62">
        <v>56.73</v>
      </c>
      <c r="J7" s="63">
        <v>48.53</v>
      </c>
      <c r="K7" s="63">
        <v>56.92</v>
      </c>
      <c r="L7" s="63">
        <v>57.49</v>
      </c>
      <c r="M7" s="63">
        <v>58.01</v>
      </c>
      <c r="N7" s="63">
        <v>58.49</v>
      </c>
      <c r="O7" s="77">
        <v>59.55</v>
      </c>
    </row>
    <row r="8" spans="1:15" x14ac:dyDescent="0.2">
      <c r="A8" s="147"/>
      <c r="B8" s="64" t="s">
        <v>30</v>
      </c>
      <c r="C8" s="65">
        <v>50.14</v>
      </c>
      <c r="D8" s="66">
        <v>51.91</v>
      </c>
      <c r="E8" s="65">
        <v>51.2</v>
      </c>
      <c r="F8" s="66">
        <v>51.18</v>
      </c>
      <c r="G8" s="65">
        <v>52.38</v>
      </c>
      <c r="H8" s="66">
        <v>56.86</v>
      </c>
      <c r="I8" s="65">
        <v>56.62</v>
      </c>
      <c r="J8" s="66">
        <v>65.81</v>
      </c>
      <c r="K8" s="66">
        <v>60.25</v>
      </c>
      <c r="L8" s="66">
        <v>59.71</v>
      </c>
      <c r="M8" s="66">
        <v>59.76</v>
      </c>
      <c r="N8" s="66">
        <v>59.68</v>
      </c>
      <c r="O8" s="79">
        <v>59.75</v>
      </c>
    </row>
    <row r="9" spans="1:15" x14ac:dyDescent="0.2">
      <c r="A9" s="147"/>
      <c r="B9" s="67" t="s">
        <v>19</v>
      </c>
      <c r="C9" s="68">
        <v>51.67</v>
      </c>
      <c r="D9" s="69">
        <v>52.77</v>
      </c>
      <c r="E9" s="68">
        <v>52.35</v>
      </c>
      <c r="F9" s="69">
        <v>52.48</v>
      </c>
      <c r="G9" s="68">
        <v>53.21</v>
      </c>
      <c r="H9" s="69">
        <v>55.9</v>
      </c>
      <c r="I9" s="68">
        <v>56.7</v>
      </c>
      <c r="J9" s="69">
        <v>50.75</v>
      </c>
      <c r="K9" s="69">
        <v>57.87</v>
      </c>
      <c r="L9" s="69">
        <v>58.13</v>
      </c>
      <c r="M9" s="69">
        <v>58.51</v>
      </c>
      <c r="N9" s="69">
        <v>58.83</v>
      </c>
      <c r="O9" s="81">
        <v>59.6</v>
      </c>
    </row>
    <row r="10" spans="1:15" x14ac:dyDescent="0.2">
      <c r="A10" s="146" t="s">
        <v>2</v>
      </c>
      <c r="B10" s="61" t="s">
        <v>18</v>
      </c>
      <c r="C10" s="62">
        <v>52.73</v>
      </c>
      <c r="D10" s="63">
        <v>52.88</v>
      </c>
      <c r="E10" s="62">
        <v>53.35</v>
      </c>
      <c r="F10" s="63">
        <v>52.09</v>
      </c>
      <c r="G10" s="62">
        <v>52.21</v>
      </c>
      <c r="H10" s="63">
        <v>52.19</v>
      </c>
      <c r="I10" s="62">
        <v>52.37</v>
      </c>
      <c r="J10" s="63">
        <v>52.41</v>
      </c>
      <c r="K10" s="63">
        <v>53.22</v>
      </c>
      <c r="L10" s="63">
        <v>53.72</v>
      </c>
      <c r="M10" s="63">
        <v>53.51</v>
      </c>
      <c r="N10" s="63">
        <v>53.59</v>
      </c>
      <c r="O10" s="77">
        <v>53.87</v>
      </c>
    </row>
    <row r="11" spans="1:15" x14ac:dyDescent="0.2">
      <c r="A11" s="147"/>
      <c r="B11" s="64" t="s">
        <v>30</v>
      </c>
      <c r="C11" s="65">
        <v>52.23</v>
      </c>
      <c r="D11" s="66">
        <v>54.02</v>
      </c>
      <c r="E11" s="65">
        <v>51.16</v>
      </c>
      <c r="F11" s="66">
        <v>51.76</v>
      </c>
      <c r="G11" s="65">
        <v>52.27</v>
      </c>
      <c r="H11" s="66">
        <v>53.05</v>
      </c>
      <c r="I11" s="65">
        <v>53.33</v>
      </c>
      <c r="J11" s="66">
        <v>53.5</v>
      </c>
      <c r="K11" s="66">
        <v>53.02</v>
      </c>
      <c r="L11" s="66">
        <v>53.01</v>
      </c>
      <c r="M11" s="66">
        <v>53.35</v>
      </c>
      <c r="N11" s="66">
        <v>52.98</v>
      </c>
      <c r="O11" s="79">
        <v>53.06</v>
      </c>
    </row>
    <row r="12" spans="1:15" x14ac:dyDescent="0.2">
      <c r="A12" s="147"/>
      <c r="B12" s="67" t="s">
        <v>19</v>
      </c>
      <c r="C12" s="68">
        <v>52.54</v>
      </c>
      <c r="D12" s="69">
        <v>53.37</v>
      </c>
      <c r="E12" s="68">
        <v>52.37</v>
      </c>
      <c r="F12" s="69">
        <v>51.92</v>
      </c>
      <c r="G12" s="68">
        <v>52.24</v>
      </c>
      <c r="H12" s="69">
        <v>52.65</v>
      </c>
      <c r="I12" s="68">
        <v>52.9</v>
      </c>
      <c r="J12" s="69">
        <v>53</v>
      </c>
      <c r="K12" s="69">
        <v>53.11</v>
      </c>
      <c r="L12" s="69">
        <v>53.33</v>
      </c>
      <c r="M12" s="69">
        <v>53.42</v>
      </c>
      <c r="N12" s="69">
        <v>53.25</v>
      </c>
      <c r="O12" s="81">
        <v>53.42</v>
      </c>
    </row>
    <row r="13" spans="1:15" x14ac:dyDescent="0.2">
      <c r="A13" s="146" t="s">
        <v>10</v>
      </c>
      <c r="B13" s="61" t="s">
        <v>18</v>
      </c>
      <c r="C13" s="62">
        <v>18.54</v>
      </c>
      <c r="D13" s="63">
        <v>18.72</v>
      </c>
      <c r="E13" s="62">
        <v>18.96</v>
      </c>
      <c r="F13" s="63">
        <v>19.190000000000001</v>
      </c>
      <c r="G13" s="62">
        <v>19.18</v>
      </c>
      <c r="H13" s="63">
        <v>21.07</v>
      </c>
      <c r="I13" s="62">
        <v>20.91</v>
      </c>
      <c r="J13" s="63">
        <v>20.68</v>
      </c>
      <c r="K13" s="63">
        <v>20.8</v>
      </c>
      <c r="L13" s="63">
        <v>20.96</v>
      </c>
      <c r="M13" s="63">
        <v>21</v>
      </c>
      <c r="N13" s="63">
        <v>20.91</v>
      </c>
      <c r="O13" s="77">
        <v>20.77</v>
      </c>
    </row>
    <row r="14" spans="1:15" x14ac:dyDescent="0.2">
      <c r="A14" s="147"/>
      <c r="B14" s="64" t="s">
        <v>30</v>
      </c>
      <c r="C14" s="65">
        <v>55.3</v>
      </c>
      <c r="D14" s="66">
        <v>46.53</v>
      </c>
      <c r="E14" s="65">
        <v>44.43</v>
      </c>
      <c r="F14" s="66">
        <v>44.96</v>
      </c>
      <c r="G14" s="65">
        <v>43.25</v>
      </c>
      <c r="H14" s="66">
        <v>46.65</v>
      </c>
      <c r="I14" s="65">
        <v>46.18</v>
      </c>
      <c r="J14" s="66">
        <v>45.75</v>
      </c>
      <c r="K14" s="66">
        <v>46.07</v>
      </c>
      <c r="L14" s="66">
        <v>45.45</v>
      </c>
      <c r="M14" s="66">
        <v>45.56</v>
      </c>
      <c r="N14" s="66">
        <v>46.28</v>
      </c>
      <c r="O14" s="79">
        <v>46.76</v>
      </c>
    </row>
    <row r="15" spans="1:15" x14ac:dyDescent="0.2">
      <c r="A15" s="147"/>
      <c r="B15" s="67" t="s">
        <v>19</v>
      </c>
      <c r="C15" s="68">
        <v>18.97</v>
      </c>
      <c r="D15" s="69">
        <v>19.170000000000002</v>
      </c>
      <c r="E15" s="68">
        <v>19.399999999999999</v>
      </c>
      <c r="F15" s="69">
        <v>19.63</v>
      </c>
      <c r="G15" s="68">
        <v>19.68</v>
      </c>
      <c r="H15" s="69">
        <v>21.72</v>
      </c>
      <c r="I15" s="68">
        <v>21.6</v>
      </c>
      <c r="J15" s="69">
        <v>21.38</v>
      </c>
      <c r="K15" s="69">
        <v>21.53</v>
      </c>
      <c r="L15" s="69">
        <v>21.68</v>
      </c>
      <c r="M15" s="69">
        <v>21.75</v>
      </c>
      <c r="N15" s="69">
        <v>21.7</v>
      </c>
      <c r="O15" s="81">
        <v>21.56</v>
      </c>
    </row>
    <row r="16" spans="1:15" x14ac:dyDescent="0.2">
      <c r="A16" s="146" t="s">
        <v>34</v>
      </c>
      <c r="B16" s="61" t="s">
        <v>18</v>
      </c>
      <c r="C16" s="62">
        <v>28.4</v>
      </c>
      <c r="D16" s="63">
        <v>28.62</v>
      </c>
      <c r="E16" s="62">
        <v>28.65</v>
      </c>
      <c r="F16" s="63">
        <v>29.03</v>
      </c>
      <c r="G16" s="62">
        <v>33.92</v>
      </c>
      <c r="H16" s="63">
        <v>35.81</v>
      </c>
      <c r="I16" s="62">
        <v>36.14</v>
      </c>
      <c r="J16" s="63">
        <v>36.020000000000003</v>
      </c>
      <c r="K16" s="63">
        <v>36.119999999999997</v>
      </c>
      <c r="L16" s="63">
        <v>37.56</v>
      </c>
      <c r="M16" s="63">
        <v>37.9</v>
      </c>
      <c r="N16" s="63">
        <v>39.340000000000003</v>
      </c>
      <c r="O16" s="77">
        <v>40.299999999999997</v>
      </c>
    </row>
    <row r="17" spans="1:15" x14ac:dyDescent="0.2">
      <c r="A17" s="147"/>
      <c r="B17" s="64" t="s">
        <v>30</v>
      </c>
      <c r="C17" s="65">
        <v>32.840000000000003</v>
      </c>
      <c r="D17" s="66">
        <v>33.67</v>
      </c>
      <c r="E17" s="65">
        <v>33.07</v>
      </c>
      <c r="F17" s="66">
        <v>33.31</v>
      </c>
      <c r="G17" s="65">
        <v>34.26</v>
      </c>
      <c r="H17" s="66">
        <v>35.49</v>
      </c>
      <c r="I17" s="65">
        <v>39.01</v>
      </c>
      <c r="J17" s="66">
        <v>38.840000000000003</v>
      </c>
      <c r="K17" s="66">
        <v>39.46</v>
      </c>
      <c r="L17" s="66">
        <v>35.71</v>
      </c>
      <c r="M17" s="66">
        <v>35.92</v>
      </c>
      <c r="N17" s="66">
        <v>36.54</v>
      </c>
      <c r="O17" s="79">
        <v>36.979999999999997</v>
      </c>
    </row>
    <row r="18" spans="1:15" x14ac:dyDescent="0.2">
      <c r="A18" s="147"/>
      <c r="B18" s="67" t="s">
        <v>19</v>
      </c>
      <c r="C18" s="68">
        <v>28.84</v>
      </c>
      <c r="D18" s="69">
        <v>29.11</v>
      </c>
      <c r="E18" s="68">
        <v>29.09</v>
      </c>
      <c r="F18" s="69">
        <v>29.48</v>
      </c>
      <c r="G18" s="68">
        <v>33.97</v>
      </c>
      <c r="H18" s="69">
        <v>35.770000000000003</v>
      </c>
      <c r="I18" s="68">
        <v>36.590000000000003</v>
      </c>
      <c r="J18" s="69">
        <v>36.479999999999997</v>
      </c>
      <c r="K18" s="69">
        <v>36.700000000000003</v>
      </c>
      <c r="L18" s="69">
        <v>37.119999999999997</v>
      </c>
      <c r="M18" s="69">
        <v>37.340000000000003</v>
      </c>
      <c r="N18" s="69">
        <v>38.520000000000003</v>
      </c>
      <c r="O18" s="81">
        <v>39.33</v>
      </c>
    </row>
    <row r="19" spans="1:15" x14ac:dyDescent="0.2">
      <c r="A19" s="146" t="s">
        <v>54</v>
      </c>
      <c r="B19" s="61" t="s">
        <v>18</v>
      </c>
      <c r="C19" s="62">
        <v>59.67</v>
      </c>
      <c r="D19" s="63">
        <v>59.52</v>
      </c>
      <c r="E19" s="62">
        <v>59.43</v>
      </c>
      <c r="F19" s="63">
        <v>59.39</v>
      </c>
      <c r="G19" s="62">
        <v>59.18</v>
      </c>
      <c r="H19" s="63">
        <v>59.07</v>
      </c>
      <c r="I19" s="62">
        <v>58.86</v>
      </c>
      <c r="J19" s="63">
        <v>58.21</v>
      </c>
      <c r="K19" s="63">
        <v>58.01</v>
      </c>
      <c r="L19" s="63">
        <v>57.62</v>
      </c>
      <c r="M19" s="63">
        <v>57.39</v>
      </c>
      <c r="N19" s="63">
        <v>57.1</v>
      </c>
      <c r="O19" s="77">
        <v>56.64</v>
      </c>
    </row>
    <row r="20" spans="1:15" x14ac:dyDescent="0.2">
      <c r="A20" s="147"/>
      <c r="B20" s="64" t="s">
        <v>30</v>
      </c>
      <c r="C20" s="65">
        <v>53.91</v>
      </c>
      <c r="D20" s="66">
        <v>53.99</v>
      </c>
      <c r="E20" s="65">
        <v>53.3</v>
      </c>
      <c r="F20" s="66">
        <v>52.51</v>
      </c>
      <c r="G20" s="65">
        <v>67.040000000000006</v>
      </c>
      <c r="H20" s="66">
        <v>69.44</v>
      </c>
      <c r="I20" s="65">
        <v>69.64</v>
      </c>
      <c r="J20" s="66">
        <v>55.2</v>
      </c>
      <c r="K20" s="66">
        <v>54.85</v>
      </c>
      <c r="L20" s="66">
        <v>55.04</v>
      </c>
      <c r="M20" s="66">
        <v>54.95</v>
      </c>
      <c r="N20" s="66">
        <v>55.72</v>
      </c>
      <c r="O20" s="79">
        <v>55.76</v>
      </c>
    </row>
    <row r="21" spans="1:15" x14ac:dyDescent="0.2">
      <c r="A21" s="147"/>
      <c r="B21" s="67" t="s">
        <v>19</v>
      </c>
      <c r="C21" s="68">
        <v>59.36</v>
      </c>
      <c r="D21" s="69">
        <v>59.21</v>
      </c>
      <c r="E21" s="68">
        <v>59.05</v>
      </c>
      <c r="F21" s="69">
        <v>58.94</v>
      </c>
      <c r="G21" s="68">
        <v>60.72</v>
      </c>
      <c r="H21" s="69">
        <v>61.74</v>
      </c>
      <c r="I21" s="68">
        <v>61.75</v>
      </c>
      <c r="J21" s="69">
        <v>58.02</v>
      </c>
      <c r="K21" s="69">
        <v>57.81</v>
      </c>
      <c r="L21" s="69">
        <v>57.43</v>
      </c>
      <c r="M21" s="69">
        <v>57.2</v>
      </c>
      <c r="N21" s="69">
        <v>56.99</v>
      </c>
      <c r="O21" s="81">
        <v>56.58</v>
      </c>
    </row>
    <row r="22" spans="1:15" x14ac:dyDescent="0.2">
      <c r="A22" s="146" t="s">
        <v>3</v>
      </c>
      <c r="B22" s="61" t="s">
        <v>18</v>
      </c>
      <c r="C22" s="62">
        <v>64.42</v>
      </c>
      <c r="D22" s="63">
        <v>64.69</v>
      </c>
      <c r="E22" s="62">
        <v>65.03</v>
      </c>
      <c r="F22" s="63">
        <v>65.739999999999995</v>
      </c>
      <c r="G22" s="62">
        <v>66.25</v>
      </c>
      <c r="H22" s="63">
        <v>67.73</v>
      </c>
      <c r="I22" s="62">
        <v>69.08</v>
      </c>
      <c r="J22" s="63">
        <v>69.7</v>
      </c>
      <c r="K22" s="63">
        <v>70.2</v>
      </c>
      <c r="L22" s="63">
        <v>70.58</v>
      </c>
      <c r="M22" s="63">
        <v>70.790000000000006</v>
      </c>
      <c r="N22" s="63">
        <v>71.069999999999993</v>
      </c>
      <c r="O22" s="77">
        <v>71.45</v>
      </c>
    </row>
    <row r="23" spans="1:15" x14ac:dyDescent="0.2">
      <c r="A23" s="147"/>
      <c r="B23" s="64" t="s">
        <v>30</v>
      </c>
      <c r="C23" s="65">
        <v>55.88</v>
      </c>
      <c r="D23" s="66">
        <v>66.17</v>
      </c>
      <c r="E23" s="65">
        <v>64.92</v>
      </c>
      <c r="F23" s="66">
        <v>65.069999999999993</v>
      </c>
      <c r="G23" s="65">
        <v>65.36</v>
      </c>
      <c r="H23" s="66">
        <v>55.97</v>
      </c>
      <c r="I23" s="65">
        <v>53.81</v>
      </c>
      <c r="J23" s="66">
        <v>52.47</v>
      </c>
      <c r="K23" s="66">
        <v>52.86</v>
      </c>
      <c r="L23" s="66">
        <v>53.07</v>
      </c>
      <c r="M23" s="66">
        <v>53.2</v>
      </c>
      <c r="N23" s="66">
        <v>53.3</v>
      </c>
      <c r="O23" s="79">
        <v>53.56</v>
      </c>
    </row>
    <row r="24" spans="1:15" x14ac:dyDescent="0.2">
      <c r="A24" s="147"/>
      <c r="B24" s="67" t="s">
        <v>19</v>
      </c>
      <c r="C24" s="68">
        <v>63.69</v>
      </c>
      <c r="D24" s="69">
        <v>64.959999999999994</v>
      </c>
      <c r="E24" s="68">
        <v>65.010000000000005</v>
      </c>
      <c r="F24" s="69">
        <v>65.59</v>
      </c>
      <c r="G24" s="68">
        <v>66.05</v>
      </c>
      <c r="H24" s="69">
        <v>65.790000000000006</v>
      </c>
      <c r="I24" s="68">
        <v>65.78</v>
      </c>
      <c r="J24" s="69">
        <v>65.8</v>
      </c>
      <c r="K24" s="69">
        <v>66.069999999999993</v>
      </c>
      <c r="L24" s="69">
        <v>66.28</v>
      </c>
      <c r="M24" s="69">
        <v>66.45</v>
      </c>
      <c r="N24" s="69">
        <v>66.680000000000007</v>
      </c>
      <c r="O24" s="81">
        <v>67.06</v>
      </c>
    </row>
    <row r="25" spans="1:15" x14ac:dyDescent="0.2">
      <c r="A25" s="146" t="s">
        <v>31</v>
      </c>
      <c r="B25" s="61" t="s">
        <v>18</v>
      </c>
      <c r="C25" s="62">
        <v>32.32</v>
      </c>
      <c r="D25" s="63">
        <v>32.29</v>
      </c>
      <c r="E25" s="62">
        <v>32.340000000000003</v>
      </c>
      <c r="F25" s="63">
        <v>33.15</v>
      </c>
      <c r="G25" s="62">
        <v>38.89</v>
      </c>
      <c r="H25" s="63">
        <v>26.8</v>
      </c>
      <c r="I25" s="62">
        <v>27</v>
      </c>
      <c r="J25" s="63">
        <v>27.18</v>
      </c>
      <c r="K25" s="63">
        <v>27.61</v>
      </c>
      <c r="L25" s="63">
        <v>28.1</v>
      </c>
      <c r="M25" s="63">
        <v>28.32</v>
      </c>
      <c r="N25" s="63">
        <v>28.52</v>
      </c>
      <c r="O25" s="77">
        <v>28.79</v>
      </c>
    </row>
    <row r="26" spans="1:15" x14ac:dyDescent="0.2">
      <c r="A26" s="147"/>
      <c r="B26" s="64" t="s">
        <v>30</v>
      </c>
      <c r="C26" s="65">
        <v>6.73</v>
      </c>
      <c r="D26" s="66">
        <v>67.569999999999993</v>
      </c>
      <c r="E26" s="65">
        <v>41.51</v>
      </c>
      <c r="F26" s="66">
        <v>48.03</v>
      </c>
      <c r="G26" s="65">
        <v>69.709999999999994</v>
      </c>
      <c r="H26" s="66">
        <v>61.68</v>
      </c>
      <c r="I26" s="65">
        <v>65.81</v>
      </c>
      <c r="J26" s="66">
        <v>65.77</v>
      </c>
      <c r="K26" s="66">
        <v>68.069999999999993</v>
      </c>
      <c r="L26" s="66">
        <v>67.489999999999995</v>
      </c>
      <c r="M26" s="66">
        <v>67.84</v>
      </c>
      <c r="N26" s="66">
        <v>68.3</v>
      </c>
      <c r="O26" s="79">
        <v>69.36</v>
      </c>
    </row>
    <row r="27" spans="1:15" x14ac:dyDescent="0.2">
      <c r="A27" s="147"/>
      <c r="B27" s="67" t="s">
        <v>19</v>
      </c>
      <c r="C27" s="68">
        <v>32.26</v>
      </c>
      <c r="D27" s="69">
        <v>32.299999999999997</v>
      </c>
      <c r="E27" s="68">
        <v>32.340000000000003</v>
      </c>
      <c r="F27" s="69">
        <v>33.159999999999997</v>
      </c>
      <c r="G27" s="68">
        <v>39.119999999999997</v>
      </c>
      <c r="H27" s="69">
        <v>26.95</v>
      </c>
      <c r="I27" s="68">
        <v>27.14</v>
      </c>
      <c r="J27" s="69">
        <v>27.33</v>
      </c>
      <c r="K27" s="69">
        <v>27.84</v>
      </c>
      <c r="L27" s="69">
        <v>28.4</v>
      </c>
      <c r="M27" s="69">
        <v>28.63</v>
      </c>
      <c r="N27" s="69">
        <v>28.84</v>
      </c>
      <c r="O27" s="81">
        <v>29.16</v>
      </c>
    </row>
    <row r="28" spans="1:15" x14ac:dyDescent="0.2">
      <c r="A28" s="146" t="s">
        <v>11</v>
      </c>
      <c r="B28" s="61" t="s">
        <v>18</v>
      </c>
      <c r="C28" s="62">
        <v>53.36</v>
      </c>
      <c r="D28" s="63">
        <v>53.99</v>
      </c>
      <c r="E28" s="62">
        <v>53.76</v>
      </c>
      <c r="F28" s="63">
        <v>54.09</v>
      </c>
      <c r="G28" s="62">
        <v>54.17</v>
      </c>
      <c r="H28" s="63">
        <v>53.87</v>
      </c>
      <c r="I28" s="62">
        <v>53.79</v>
      </c>
      <c r="J28" s="63">
        <v>54.39</v>
      </c>
      <c r="K28" s="63">
        <v>54.38</v>
      </c>
      <c r="L28" s="63">
        <v>54.77</v>
      </c>
      <c r="M28" s="63">
        <v>55.29</v>
      </c>
      <c r="N28" s="63">
        <v>54.96</v>
      </c>
      <c r="O28" s="77">
        <v>55.24</v>
      </c>
    </row>
    <row r="29" spans="1:15" x14ac:dyDescent="0.2">
      <c r="A29" s="147"/>
      <c r="B29" s="64" t="s">
        <v>30</v>
      </c>
      <c r="C29" s="65">
        <v>67.7</v>
      </c>
      <c r="D29" s="66">
        <v>67.150000000000006</v>
      </c>
      <c r="E29" s="65">
        <v>65.42</v>
      </c>
      <c r="F29" s="66">
        <v>67.569999999999993</v>
      </c>
      <c r="G29" s="65">
        <v>67.05</v>
      </c>
      <c r="H29" s="66">
        <v>65.569999999999993</v>
      </c>
      <c r="I29" s="65">
        <v>60.78</v>
      </c>
      <c r="J29" s="66">
        <v>60.27</v>
      </c>
      <c r="K29" s="66">
        <v>63.15</v>
      </c>
      <c r="L29" s="66">
        <v>61.82</v>
      </c>
      <c r="M29" s="66">
        <v>63.56</v>
      </c>
      <c r="N29" s="66">
        <v>62.98</v>
      </c>
      <c r="O29" s="79">
        <v>63.31</v>
      </c>
    </row>
    <row r="30" spans="1:15" x14ac:dyDescent="0.2">
      <c r="A30" s="147"/>
      <c r="B30" s="67" t="s">
        <v>19</v>
      </c>
      <c r="C30" s="68">
        <v>53.63</v>
      </c>
      <c r="D30" s="69">
        <v>54.23</v>
      </c>
      <c r="E30" s="68">
        <v>53.97</v>
      </c>
      <c r="F30" s="69">
        <v>54.34</v>
      </c>
      <c r="G30" s="68">
        <v>54.39</v>
      </c>
      <c r="H30" s="69">
        <v>54.05</v>
      </c>
      <c r="I30" s="68">
        <v>53.86</v>
      </c>
      <c r="J30" s="69">
        <v>54.45</v>
      </c>
      <c r="K30" s="69">
        <v>54.47</v>
      </c>
      <c r="L30" s="69">
        <v>54.84</v>
      </c>
      <c r="M30" s="69">
        <v>55.37</v>
      </c>
      <c r="N30" s="69">
        <v>55.04</v>
      </c>
      <c r="O30" s="81">
        <v>55.33</v>
      </c>
    </row>
    <row r="31" spans="1:15" x14ac:dyDescent="0.2">
      <c r="A31" s="146" t="s">
        <v>4</v>
      </c>
      <c r="B31" s="61" t="s">
        <v>18</v>
      </c>
      <c r="C31" s="62">
        <v>50.13</v>
      </c>
      <c r="D31" s="63">
        <v>50.9</v>
      </c>
      <c r="E31" s="62">
        <v>55.03</v>
      </c>
      <c r="F31" s="63">
        <v>54.86</v>
      </c>
      <c r="G31" s="62">
        <v>55.3</v>
      </c>
      <c r="H31" s="63">
        <v>54.07</v>
      </c>
      <c r="I31" s="62">
        <v>52.51</v>
      </c>
      <c r="J31" s="63">
        <v>52.98</v>
      </c>
      <c r="K31" s="63">
        <v>52.35</v>
      </c>
      <c r="L31" s="63">
        <v>52.74</v>
      </c>
      <c r="M31" s="63">
        <v>53.21</v>
      </c>
      <c r="N31" s="63">
        <v>52.87</v>
      </c>
      <c r="O31" s="77">
        <v>49.79</v>
      </c>
    </row>
    <row r="32" spans="1:15" x14ac:dyDescent="0.2">
      <c r="A32" s="147"/>
      <c r="B32" s="64" t="s">
        <v>30</v>
      </c>
      <c r="C32" s="65">
        <v>47.67</v>
      </c>
      <c r="D32" s="66">
        <v>47.72</v>
      </c>
      <c r="E32" s="65">
        <v>51.75</v>
      </c>
      <c r="F32" s="66">
        <v>53.16</v>
      </c>
      <c r="G32" s="65">
        <v>53.63</v>
      </c>
      <c r="H32" s="66">
        <v>59.06</v>
      </c>
      <c r="I32" s="65">
        <v>58.04</v>
      </c>
      <c r="J32" s="66">
        <v>57.83</v>
      </c>
      <c r="K32" s="66">
        <v>59.75</v>
      </c>
      <c r="L32" s="66">
        <v>64.709999999999994</v>
      </c>
      <c r="M32" s="66">
        <v>63.84</v>
      </c>
      <c r="N32" s="66">
        <v>65.040000000000006</v>
      </c>
      <c r="O32" s="79">
        <v>65.8</v>
      </c>
    </row>
    <row r="33" spans="1:15" x14ac:dyDescent="0.2">
      <c r="A33" s="147"/>
      <c r="B33" s="67" t="s">
        <v>19</v>
      </c>
      <c r="C33" s="68">
        <v>49.41</v>
      </c>
      <c r="D33" s="69">
        <v>49.88</v>
      </c>
      <c r="E33" s="68">
        <v>54.52</v>
      </c>
      <c r="F33" s="69">
        <v>54.61</v>
      </c>
      <c r="G33" s="68">
        <v>55.06</v>
      </c>
      <c r="H33" s="69">
        <v>54.91</v>
      </c>
      <c r="I33" s="68">
        <v>53.42</v>
      </c>
      <c r="J33" s="69">
        <v>53.83</v>
      </c>
      <c r="K33" s="69">
        <v>53.65</v>
      </c>
      <c r="L33" s="69">
        <v>53.39</v>
      </c>
      <c r="M33" s="69">
        <v>53.76</v>
      </c>
      <c r="N33" s="69">
        <v>53.53</v>
      </c>
      <c r="O33" s="81">
        <v>50.54</v>
      </c>
    </row>
    <row r="34" spans="1:15" x14ac:dyDescent="0.2">
      <c r="A34" s="146" t="s">
        <v>21</v>
      </c>
      <c r="B34" s="61" t="s">
        <v>18</v>
      </c>
      <c r="C34" s="62">
        <v>64.12</v>
      </c>
      <c r="D34" s="63">
        <v>64.040000000000006</v>
      </c>
      <c r="E34" s="62">
        <v>63.87</v>
      </c>
      <c r="F34" s="63">
        <v>63.94</v>
      </c>
      <c r="G34" s="62">
        <v>63.96</v>
      </c>
      <c r="H34" s="63">
        <v>65.099999999999994</v>
      </c>
      <c r="I34" s="62">
        <v>64.97</v>
      </c>
      <c r="J34" s="63">
        <v>65</v>
      </c>
      <c r="K34" s="63">
        <v>64.569999999999993</v>
      </c>
      <c r="L34" s="63">
        <v>64.92</v>
      </c>
      <c r="M34" s="63">
        <v>64.97</v>
      </c>
      <c r="N34" s="63">
        <v>64.92</v>
      </c>
      <c r="O34" s="77">
        <v>64.81</v>
      </c>
    </row>
    <row r="35" spans="1:15" x14ac:dyDescent="0.2">
      <c r="A35" s="147"/>
      <c r="B35" s="64" t="s">
        <v>30</v>
      </c>
      <c r="C35" s="65">
        <v>65.44</v>
      </c>
      <c r="D35" s="66">
        <v>68.94</v>
      </c>
      <c r="E35" s="65">
        <v>67.650000000000006</v>
      </c>
      <c r="F35" s="66">
        <v>68.87</v>
      </c>
      <c r="G35" s="65">
        <v>58.88</v>
      </c>
      <c r="H35" s="66">
        <v>69.790000000000006</v>
      </c>
      <c r="I35" s="65">
        <v>69.260000000000005</v>
      </c>
      <c r="J35" s="66">
        <v>71.239999999999995</v>
      </c>
      <c r="K35" s="66">
        <v>71.44</v>
      </c>
      <c r="L35" s="66">
        <v>71.87</v>
      </c>
      <c r="M35" s="66">
        <v>72.069999999999993</v>
      </c>
      <c r="N35" s="66">
        <v>71.97</v>
      </c>
      <c r="O35" s="79">
        <v>72</v>
      </c>
    </row>
    <row r="36" spans="1:15" x14ac:dyDescent="0.2">
      <c r="A36" s="147"/>
      <c r="B36" s="67" t="s">
        <v>19</v>
      </c>
      <c r="C36" s="68">
        <v>64.77</v>
      </c>
      <c r="D36" s="69">
        <v>66.650000000000006</v>
      </c>
      <c r="E36" s="68">
        <v>65.989999999999995</v>
      </c>
      <c r="F36" s="69">
        <v>66.790000000000006</v>
      </c>
      <c r="G36" s="68">
        <v>62.15</v>
      </c>
      <c r="H36" s="69">
        <v>66.709999999999994</v>
      </c>
      <c r="I36" s="68">
        <v>67.180000000000007</v>
      </c>
      <c r="J36" s="69">
        <v>69.75</v>
      </c>
      <c r="K36" s="69">
        <v>69.94</v>
      </c>
      <c r="L36" s="69">
        <v>70.37</v>
      </c>
      <c r="M36" s="69">
        <v>70.59</v>
      </c>
      <c r="N36" s="69">
        <v>70.52</v>
      </c>
      <c r="O36" s="81">
        <v>70.540000000000006</v>
      </c>
    </row>
    <row r="37" spans="1:15" x14ac:dyDescent="0.2">
      <c r="A37" s="152" t="s">
        <v>1</v>
      </c>
      <c r="B37" s="70" t="s">
        <v>18</v>
      </c>
      <c r="C37" s="71">
        <v>50.29</v>
      </c>
      <c r="D37" s="72">
        <v>50.5</v>
      </c>
      <c r="E37" s="71">
        <v>50.58</v>
      </c>
      <c r="F37" s="72">
        <v>50.74</v>
      </c>
      <c r="G37" s="71">
        <v>51.72</v>
      </c>
      <c r="H37" s="72">
        <v>52.82</v>
      </c>
      <c r="I37" s="71">
        <v>53.15</v>
      </c>
      <c r="J37" s="72">
        <v>53.15</v>
      </c>
      <c r="K37" s="72">
        <v>53.46</v>
      </c>
      <c r="L37" s="72">
        <v>54.07</v>
      </c>
      <c r="M37" s="72">
        <v>54.43</v>
      </c>
      <c r="N37" s="72">
        <v>54.78</v>
      </c>
      <c r="O37" s="138">
        <v>55.09</v>
      </c>
    </row>
    <row r="38" spans="1:15" x14ac:dyDescent="0.2">
      <c r="A38" s="153"/>
      <c r="B38" s="73" t="s">
        <v>30</v>
      </c>
      <c r="C38" s="74">
        <v>55.15</v>
      </c>
      <c r="D38" s="75">
        <v>63.36</v>
      </c>
      <c r="E38" s="74">
        <v>62.24</v>
      </c>
      <c r="F38" s="75">
        <v>62.54</v>
      </c>
      <c r="G38" s="74">
        <v>62.64</v>
      </c>
      <c r="H38" s="75">
        <v>57.93</v>
      </c>
      <c r="I38" s="74">
        <v>56.45</v>
      </c>
      <c r="J38" s="75">
        <v>55.55</v>
      </c>
      <c r="K38" s="75">
        <v>55.83</v>
      </c>
      <c r="L38" s="75">
        <v>55.66</v>
      </c>
      <c r="M38" s="75">
        <v>55.7</v>
      </c>
      <c r="N38" s="75">
        <v>55.76</v>
      </c>
      <c r="O38" s="139">
        <v>56.02</v>
      </c>
    </row>
    <row r="39" spans="1:15" x14ac:dyDescent="0.2">
      <c r="A39" s="154"/>
      <c r="B39" s="67" t="s">
        <v>19</v>
      </c>
      <c r="C39" s="68">
        <v>50.7</v>
      </c>
      <c r="D39" s="69">
        <v>52.35</v>
      </c>
      <c r="E39" s="68">
        <v>52.41</v>
      </c>
      <c r="F39" s="69">
        <v>52.71</v>
      </c>
      <c r="G39" s="68">
        <v>53.62</v>
      </c>
      <c r="H39" s="69">
        <v>53.54</v>
      </c>
      <c r="I39" s="68">
        <v>53.72</v>
      </c>
      <c r="J39" s="69">
        <v>53.58</v>
      </c>
      <c r="K39" s="69">
        <v>53.91</v>
      </c>
      <c r="L39" s="69">
        <v>54.38</v>
      </c>
      <c r="M39" s="69">
        <v>54.69</v>
      </c>
      <c r="N39" s="69">
        <v>54.98</v>
      </c>
      <c r="O39" s="81">
        <v>55.27</v>
      </c>
    </row>
    <row r="41" spans="1:15" x14ac:dyDescent="0.2">
      <c r="A41" s="155" t="s">
        <v>33</v>
      </c>
      <c r="B41" s="155"/>
      <c r="C41" s="155"/>
      <c r="D41" s="155"/>
      <c r="E41" s="155"/>
      <c r="F41" s="155"/>
      <c r="G41" s="155"/>
      <c r="H41" s="155"/>
      <c r="I41" s="155"/>
      <c r="J41" s="155"/>
      <c r="K41" s="155"/>
      <c r="L41" s="155"/>
      <c r="M41" s="155"/>
    </row>
    <row r="42" spans="1:15" x14ac:dyDescent="0.2">
      <c r="A42" s="156" t="s">
        <v>35</v>
      </c>
      <c r="B42" s="156"/>
      <c r="C42" s="156"/>
      <c r="D42" s="156"/>
      <c r="E42" s="156"/>
      <c r="F42" s="156"/>
      <c r="G42" s="156"/>
      <c r="H42" s="156"/>
      <c r="I42" s="156"/>
      <c r="J42" s="156"/>
      <c r="K42" s="156"/>
      <c r="L42" s="156"/>
      <c r="M42" s="156"/>
    </row>
    <row r="43" spans="1:15" x14ac:dyDescent="0.2">
      <c r="A43" s="156" t="s">
        <v>36</v>
      </c>
      <c r="B43" s="156"/>
      <c r="C43" s="156"/>
      <c r="D43" s="156"/>
      <c r="E43" s="156"/>
      <c r="F43" s="156"/>
      <c r="G43" s="156"/>
      <c r="H43" s="156"/>
      <c r="I43" s="156"/>
      <c r="J43" s="156"/>
      <c r="K43" s="156"/>
      <c r="L43" s="156"/>
      <c r="M43" s="156"/>
    </row>
    <row r="44" spans="1:15" x14ac:dyDescent="0.2">
      <c r="A44" s="109" t="s">
        <v>55</v>
      </c>
    </row>
  </sheetData>
  <mergeCells count="17">
    <mergeCell ref="A34:A36"/>
    <mergeCell ref="A37:A39"/>
    <mergeCell ref="A41:M41"/>
    <mergeCell ref="A42:M42"/>
    <mergeCell ref="A43:M43"/>
    <mergeCell ref="A31:A33"/>
    <mergeCell ref="A1:M1"/>
    <mergeCell ref="A3:B3"/>
    <mergeCell ref="A4:A6"/>
    <mergeCell ref="A7:A9"/>
    <mergeCell ref="A10:A12"/>
    <mergeCell ref="A13:A15"/>
    <mergeCell ref="A16:A18"/>
    <mergeCell ref="A19:A21"/>
    <mergeCell ref="A22:A24"/>
    <mergeCell ref="A25:A27"/>
    <mergeCell ref="A28:A3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6"/>
  <sheetViews>
    <sheetView showGridLines="0" workbookViewId="0">
      <pane xSplit="4" ySplit="3" topLeftCell="H4" activePane="bottomRight" state="frozen"/>
      <selection pane="topRight" activeCell="E1" sqref="E1"/>
      <selection pane="bottomLeft" activeCell="A4" sqref="A4"/>
      <selection pane="bottomRight" activeCell="Q7" sqref="Q7"/>
    </sheetView>
  </sheetViews>
  <sheetFormatPr baseColWidth="10" defaultRowHeight="12" x14ac:dyDescent="0.2"/>
  <cols>
    <col min="1" max="2" width="15.7109375" style="60" bestFit="1" customWidth="1"/>
    <col min="3" max="9" width="15.7109375" style="60" customWidth="1"/>
    <col min="10" max="24" width="12.5703125" style="60" bestFit="1" customWidth="1"/>
    <col min="25" max="16384" width="11.42578125" style="60"/>
  </cols>
  <sheetData>
    <row r="1" spans="1:24" x14ac:dyDescent="0.2">
      <c r="A1" s="148" t="s">
        <v>37</v>
      </c>
      <c r="B1" s="148"/>
      <c r="C1" s="148"/>
      <c r="D1" s="148"/>
      <c r="E1" s="148"/>
      <c r="F1" s="148"/>
      <c r="G1" s="148"/>
      <c r="H1" s="148"/>
      <c r="I1" s="148"/>
      <c r="J1" s="148"/>
      <c r="K1" s="148"/>
      <c r="L1" s="148"/>
      <c r="M1" s="148"/>
      <c r="N1" s="148"/>
      <c r="O1" s="148"/>
      <c r="P1" s="148"/>
      <c r="Q1" s="148"/>
      <c r="R1" s="148"/>
      <c r="S1" s="148"/>
      <c r="T1" s="148"/>
      <c r="U1" s="148"/>
      <c r="V1" s="148"/>
      <c r="W1" s="148"/>
      <c r="X1" s="148"/>
    </row>
    <row r="2" spans="1:24" ht="12.75" thickBot="1" x14ac:dyDescent="0.25">
      <c r="A2" s="84"/>
      <c r="B2" s="84"/>
      <c r="C2" s="84"/>
      <c r="J2" s="84"/>
      <c r="K2" s="84"/>
      <c r="L2" s="84"/>
      <c r="M2" s="84"/>
      <c r="N2" s="84"/>
      <c r="O2" s="84"/>
      <c r="P2" s="84"/>
      <c r="Q2" s="135"/>
      <c r="R2" s="84"/>
      <c r="S2" s="84"/>
      <c r="T2" s="84"/>
      <c r="U2" s="84"/>
      <c r="V2" s="84"/>
      <c r="W2" s="84"/>
      <c r="X2" s="84"/>
    </row>
    <row r="3" spans="1:24" ht="14.25" thickBot="1" x14ac:dyDescent="0.25">
      <c r="A3" s="95"/>
      <c r="B3" s="96"/>
      <c r="C3" s="97"/>
      <c r="D3" s="98">
        <v>2004</v>
      </c>
      <c r="E3" s="98">
        <v>2005</v>
      </c>
      <c r="F3" s="98">
        <v>2006</v>
      </c>
      <c r="G3" s="98">
        <v>2007</v>
      </c>
      <c r="H3" s="98">
        <v>2008</v>
      </c>
      <c r="I3" s="99" t="s">
        <v>29</v>
      </c>
      <c r="J3" s="98">
        <v>2010</v>
      </c>
      <c r="K3" s="100">
        <v>2011</v>
      </c>
      <c r="L3" s="101">
        <v>2012</v>
      </c>
      <c r="M3" s="101">
        <v>2013</v>
      </c>
      <c r="N3" s="102">
        <v>2014</v>
      </c>
      <c r="O3" s="102">
        <v>2015</v>
      </c>
      <c r="P3" s="102">
        <v>2016</v>
      </c>
    </row>
    <row r="4" spans="1:24" ht="12" customHeight="1" x14ac:dyDescent="0.2">
      <c r="A4" s="151" t="s">
        <v>9</v>
      </c>
      <c r="B4" s="85" t="s">
        <v>18</v>
      </c>
      <c r="C4" s="85" t="s">
        <v>25</v>
      </c>
      <c r="D4" s="86">
        <v>44.48</v>
      </c>
      <c r="E4" s="86">
        <v>45.4</v>
      </c>
      <c r="F4" s="86">
        <v>45.82</v>
      </c>
      <c r="G4" s="86">
        <v>45.71</v>
      </c>
      <c r="H4" s="86">
        <v>45.59</v>
      </c>
      <c r="I4" s="86">
        <v>45.62</v>
      </c>
      <c r="J4" s="86">
        <v>45.7</v>
      </c>
      <c r="K4" s="87">
        <v>45.36</v>
      </c>
      <c r="L4" s="87">
        <v>45.62</v>
      </c>
      <c r="M4" s="87">
        <v>45.58</v>
      </c>
      <c r="N4" s="130">
        <v>45.63</v>
      </c>
      <c r="O4" s="91">
        <v>45.59</v>
      </c>
      <c r="P4" s="137">
        <v>45.84</v>
      </c>
    </row>
    <row r="5" spans="1:24" x14ac:dyDescent="0.2">
      <c r="A5" s="151"/>
      <c r="B5" s="64" t="s">
        <v>30</v>
      </c>
      <c r="C5" s="64" t="s">
        <v>25</v>
      </c>
      <c r="D5" s="65">
        <v>41.62</v>
      </c>
      <c r="E5" s="65">
        <v>42.26</v>
      </c>
      <c r="F5" s="65">
        <v>43.18</v>
      </c>
      <c r="G5" s="65">
        <v>43.98</v>
      </c>
      <c r="H5" s="65">
        <v>44.15</v>
      </c>
      <c r="I5" s="65">
        <v>41.63</v>
      </c>
      <c r="J5" s="65">
        <v>42.3</v>
      </c>
      <c r="K5" s="66">
        <v>41.39</v>
      </c>
      <c r="L5" s="66">
        <v>42.19</v>
      </c>
      <c r="M5" s="66">
        <v>45.45</v>
      </c>
      <c r="N5" s="131">
        <v>45.62</v>
      </c>
      <c r="O5" s="79">
        <v>46.34</v>
      </c>
      <c r="P5" s="78">
        <v>46.59</v>
      </c>
    </row>
    <row r="6" spans="1:24" s="82" customFormat="1" x14ac:dyDescent="0.2">
      <c r="A6" s="151"/>
      <c r="B6" s="67" t="s">
        <v>19</v>
      </c>
      <c r="C6" s="67" t="s">
        <v>25</v>
      </c>
      <c r="D6" s="68">
        <v>43.44</v>
      </c>
      <c r="E6" s="68">
        <v>44.22</v>
      </c>
      <c r="F6" s="68">
        <v>44.85</v>
      </c>
      <c r="G6" s="68">
        <v>45.04</v>
      </c>
      <c r="H6" s="68">
        <v>45</v>
      </c>
      <c r="I6" s="68">
        <v>45.1</v>
      </c>
      <c r="J6" s="68">
        <v>45.25</v>
      </c>
      <c r="K6" s="69">
        <v>44.85</v>
      </c>
      <c r="L6" s="69">
        <v>45.13</v>
      </c>
      <c r="M6" s="69">
        <v>45.57</v>
      </c>
      <c r="N6" s="132">
        <v>45.63</v>
      </c>
      <c r="O6" s="81">
        <v>45.63</v>
      </c>
      <c r="P6" s="80">
        <v>45.88</v>
      </c>
    </row>
    <row r="7" spans="1:24" ht="12" customHeight="1" x14ac:dyDescent="0.2">
      <c r="A7" s="146" t="s">
        <v>32</v>
      </c>
      <c r="B7" s="61" t="s">
        <v>18</v>
      </c>
      <c r="C7" s="61" t="s">
        <v>25</v>
      </c>
      <c r="D7" s="62">
        <v>42.95</v>
      </c>
      <c r="E7" s="62">
        <v>43.45</v>
      </c>
      <c r="F7" s="62">
        <v>44.31</v>
      </c>
      <c r="G7" s="62">
        <v>44.64</v>
      </c>
      <c r="H7" s="62">
        <v>44.72</v>
      </c>
      <c r="I7" s="62">
        <v>44.87</v>
      </c>
      <c r="J7" s="62">
        <v>45.03</v>
      </c>
      <c r="K7" s="63">
        <v>45.64</v>
      </c>
      <c r="L7" s="63">
        <v>46.05</v>
      </c>
      <c r="M7" s="63">
        <v>46.37</v>
      </c>
      <c r="N7" s="133">
        <v>46.48</v>
      </c>
      <c r="O7" s="77">
        <v>46.69</v>
      </c>
      <c r="P7" s="76">
        <v>46.64</v>
      </c>
    </row>
    <row r="8" spans="1:24" x14ac:dyDescent="0.2">
      <c r="A8" s="147"/>
      <c r="B8" s="64" t="s">
        <v>30</v>
      </c>
      <c r="C8" s="64" t="s">
        <v>25</v>
      </c>
      <c r="D8" s="65">
        <v>40.6</v>
      </c>
      <c r="E8" s="65">
        <v>40.42</v>
      </c>
      <c r="F8" s="65">
        <v>40.61</v>
      </c>
      <c r="G8" s="65">
        <v>40.56</v>
      </c>
      <c r="H8" s="65">
        <v>40.520000000000003</v>
      </c>
      <c r="I8" s="65">
        <v>39.68</v>
      </c>
      <c r="J8" s="65">
        <v>39.880000000000003</v>
      </c>
      <c r="K8" s="66">
        <v>40.71</v>
      </c>
      <c r="L8" s="66">
        <v>41.09</v>
      </c>
      <c r="M8" s="66">
        <v>41.57</v>
      </c>
      <c r="N8" s="131">
        <v>41.78</v>
      </c>
      <c r="O8" s="79">
        <v>42.13</v>
      </c>
      <c r="P8" s="78">
        <v>42.29</v>
      </c>
    </row>
    <row r="9" spans="1:24" x14ac:dyDescent="0.2">
      <c r="A9" s="147"/>
      <c r="B9" s="67" t="s">
        <v>19</v>
      </c>
      <c r="C9" s="67" t="s">
        <v>25</v>
      </c>
      <c r="D9" s="68">
        <v>42.08</v>
      </c>
      <c r="E9" s="68">
        <v>42.3</v>
      </c>
      <c r="F9" s="68">
        <v>42.8</v>
      </c>
      <c r="G9" s="68">
        <v>42.93</v>
      </c>
      <c r="H9" s="68">
        <v>42.88</v>
      </c>
      <c r="I9" s="68">
        <v>43.53</v>
      </c>
      <c r="J9" s="68">
        <v>43.73</v>
      </c>
      <c r="K9" s="69">
        <v>44.27</v>
      </c>
      <c r="L9" s="69">
        <v>44.64</v>
      </c>
      <c r="M9" s="69">
        <v>44.97</v>
      </c>
      <c r="N9" s="132">
        <v>45.13</v>
      </c>
      <c r="O9" s="81">
        <v>45.41</v>
      </c>
      <c r="P9" s="80">
        <v>45.4</v>
      </c>
    </row>
    <row r="10" spans="1:24" ht="12" customHeight="1" x14ac:dyDescent="0.2">
      <c r="A10" s="146" t="s">
        <v>2</v>
      </c>
      <c r="B10" s="61" t="s">
        <v>18</v>
      </c>
      <c r="C10" s="61" t="s">
        <v>25</v>
      </c>
      <c r="D10" s="62">
        <v>45.28</v>
      </c>
      <c r="E10" s="62">
        <v>45.83</v>
      </c>
      <c r="F10" s="62">
        <v>45.98</v>
      </c>
      <c r="G10" s="62">
        <v>46.88</v>
      </c>
      <c r="H10" s="62">
        <v>47.34</v>
      </c>
      <c r="I10" s="62">
        <v>47.52</v>
      </c>
      <c r="J10" s="62">
        <v>48.03</v>
      </c>
      <c r="K10" s="63">
        <v>48.39</v>
      </c>
      <c r="L10" s="63">
        <v>48.49</v>
      </c>
      <c r="M10" s="63">
        <v>48.45</v>
      </c>
      <c r="N10" s="133">
        <v>48.6</v>
      </c>
      <c r="O10" s="77">
        <v>48.72</v>
      </c>
      <c r="P10" s="76">
        <v>48.7</v>
      </c>
    </row>
    <row r="11" spans="1:24" x14ac:dyDescent="0.2">
      <c r="A11" s="147"/>
      <c r="B11" s="64" t="s">
        <v>30</v>
      </c>
      <c r="C11" s="64" t="s">
        <v>25</v>
      </c>
      <c r="D11" s="65">
        <v>40.96</v>
      </c>
      <c r="E11" s="65">
        <v>41.03</v>
      </c>
      <c r="F11" s="65">
        <v>40.659999999999997</v>
      </c>
      <c r="G11" s="65">
        <v>41.36</v>
      </c>
      <c r="H11" s="65">
        <v>41.49</v>
      </c>
      <c r="I11" s="65">
        <v>42.06</v>
      </c>
      <c r="J11" s="65">
        <v>42.09</v>
      </c>
      <c r="K11" s="66">
        <v>42.57</v>
      </c>
      <c r="L11" s="66">
        <v>42.88</v>
      </c>
      <c r="M11" s="66">
        <v>43.36</v>
      </c>
      <c r="N11" s="131">
        <v>43.69</v>
      </c>
      <c r="O11" s="79">
        <v>43.93</v>
      </c>
      <c r="P11" s="78">
        <v>44.4</v>
      </c>
    </row>
    <row r="12" spans="1:24" x14ac:dyDescent="0.2">
      <c r="A12" s="147"/>
      <c r="B12" s="67" t="s">
        <v>19</v>
      </c>
      <c r="C12" s="67" t="s">
        <v>25</v>
      </c>
      <c r="D12" s="68">
        <v>43.67</v>
      </c>
      <c r="E12" s="68">
        <v>43.77</v>
      </c>
      <c r="F12" s="68">
        <v>43.59</v>
      </c>
      <c r="G12" s="68">
        <v>44.03</v>
      </c>
      <c r="H12" s="68">
        <v>44.21</v>
      </c>
      <c r="I12" s="68">
        <v>44.61</v>
      </c>
      <c r="J12" s="68">
        <v>44.78</v>
      </c>
      <c r="K12" s="69">
        <v>45.22</v>
      </c>
      <c r="L12" s="69">
        <v>45.38</v>
      </c>
      <c r="M12" s="69">
        <v>45.65</v>
      </c>
      <c r="N12" s="132">
        <v>45.88</v>
      </c>
      <c r="O12" s="81">
        <v>46.03</v>
      </c>
      <c r="P12" s="80">
        <v>46.31</v>
      </c>
    </row>
    <row r="13" spans="1:24" x14ac:dyDescent="0.2">
      <c r="A13" s="146" t="s">
        <v>10</v>
      </c>
      <c r="B13" s="61" t="s">
        <v>18</v>
      </c>
      <c r="C13" s="61" t="s">
        <v>25</v>
      </c>
      <c r="D13" s="62">
        <v>34.950000000000003</v>
      </c>
      <c r="E13" s="62">
        <v>35.1</v>
      </c>
      <c r="F13" s="62">
        <v>35.369999999999997</v>
      </c>
      <c r="G13" s="62">
        <v>35.54</v>
      </c>
      <c r="H13" s="62">
        <v>35.85</v>
      </c>
      <c r="I13" s="62">
        <v>35.79</v>
      </c>
      <c r="J13" s="62">
        <v>35.85</v>
      </c>
      <c r="K13" s="63">
        <v>36.04</v>
      </c>
      <c r="L13" s="63">
        <v>36.07</v>
      </c>
      <c r="M13" s="63">
        <v>36.42</v>
      </c>
      <c r="N13" s="133">
        <v>36.68</v>
      </c>
      <c r="O13" s="77">
        <v>36.75</v>
      </c>
      <c r="P13" s="76">
        <v>36.43</v>
      </c>
    </row>
    <row r="14" spans="1:24" x14ac:dyDescent="0.2">
      <c r="A14" s="147"/>
      <c r="B14" s="64" t="s">
        <v>30</v>
      </c>
      <c r="C14" s="64" t="s">
        <v>25</v>
      </c>
      <c r="D14" s="65">
        <v>44.44</v>
      </c>
      <c r="E14" s="65">
        <v>38.82</v>
      </c>
      <c r="F14" s="65">
        <v>38.96</v>
      </c>
      <c r="G14" s="65">
        <v>39.65</v>
      </c>
      <c r="H14" s="65">
        <v>40.01</v>
      </c>
      <c r="I14" s="65">
        <v>40.98</v>
      </c>
      <c r="J14" s="65">
        <v>41.34</v>
      </c>
      <c r="K14" s="66">
        <v>41.38</v>
      </c>
      <c r="L14" s="66">
        <v>41.8</v>
      </c>
      <c r="M14" s="66">
        <v>41.92</v>
      </c>
      <c r="N14" s="131">
        <v>41.9</v>
      </c>
      <c r="O14" s="79">
        <v>41.91</v>
      </c>
      <c r="P14" s="78">
        <v>41.84</v>
      </c>
    </row>
    <row r="15" spans="1:24" x14ac:dyDescent="0.2">
      <c r="A15" s="147"/>
      <c r="B15" s="67" t="s">
        <v>19</v>
      </c>
      <c r="C15" s="67" t="s">
        <v>25</v>
      </c>
      <c r="D15" s="68">
        <v>35.07</v>
      </c>
      <c r="E15" s="68">
        <v>35.159999999999997</v>
      </c>
      <c r="F15" s="68">
        <v>35.43</v>
      </c>
      <c r="G15" s="68">
        <v>35.61</v>
      </c>
      <c r="H15" s="68">
        <v>35.93</v>
      </c>
      <c r="I15" s="68">
        <v>35.93</v>
      </c>
      <c r="J15" s="68">
        <v>36</v>
      </c>
      <c r="K15" s="69">
        <v>36.19</v>
      </c>
      <c r="L15" s="69">
        <v>36.24</v>
      </c>
      <c r="M15" s="69">
        <v>36.58</v>
      </c>
      <c r="N15" s="132">
        <v>36.840000000000003</v>
      </c>
      <c r="O15" s="81">
        <v>36.909999999999997</v>
      </c>
      <c r="P15" s="80">
        <v>36.6</v>
      </c>
    </row>
    <row r="16" spans="1:24" ht="12" customHeight="1" x14ac:dyDescent="0.2">
      <c r="A16" s="146" t="s">
        <v>34</v>
      </c>
      <c r="B16" s="61" t="s">
        <v>18</v>
      </c>
      <c r="C16" s="61" t="s">
        <v>25</v>
      </c>
      <c r="D16" s="62">
        <v>44.44</v>
      </c>
      <c r="E16" s="62">
        <v>44.87</v>
      </c>
      <c r="F16" s="62">
        <v>45.22</v>
      </c>
      <c r="G16" s="62">
        <v>45.46</v>
      </c>
      <c r="H16" s="62">
        <v>45.51</v>
      </c>
      <c r="I16" s="62">
        <v>45.42</v>
      </c>
      <c r="J16" s="62">
        <v>45.78</v>
      </c>
      <c r="K16" s="63">
        <v>45.85</v>
      </c>
      <c r="L16" s="63">
        <v>46.18</v>
      </c>
      <c r="M16" s="63">
        <v>46.35</v>
      </c>
      <c r="N16" s="133">
        <v>46.75</v>
      </c>
      <c r="O16" s="77">
        <v>46.72</v>
      </c>
      <c r="P16" s="76">
        <v>46.85</v>
      </c>
    </row>
    <row r="17" spans="1:16" x14ac:dyDescent="0.2">
      <c r="A17" s="147"/>
      <c r="B17" s="64" t="s">
        <v>30</v>
      </c>
      <c r="C17" s="64" t="s">
        <v>25</v>
      </c>
      <c r="D17" s="65">
        <v>43.04</v>
      </c>
      <c r="E17" s="65">
        <v>43.15</v>
      </c>
      <c r="F17" s="65">
        <v>43.5</v>
      </c>
      <c r="G17" s="65">
        <v>43.71</v>
      </c>
      <c r="H17" s="65">
        <v>43.77</v>
      </c>
      <c r="I17" s="65">
        <v>44.38</v>
      </c>
      <c r="J17" s="65">
        <v>43.73</v>
      </c>
      <c r="K17" s="66">
        <v>44.74</v>
      </c>
      <c r="L17" s="66">
        <v>44.88</v>
      </c>
      <c r="M17" s="66">
        <v>45.7</v>
      </c>
      <c r="N17" s="131">
        <v>45.45</v>
      </c>
      <c r="O17" s="79">
        <v>45.7</v>
      </c>
      <c r="P17" s="78">
        <v>46</v>
      </c>
    </row>
    <row r="18" spans="1:16" x14ac:dyDescent="0.2">
      <c r="A18" s="147"/>
      <c r="B18" s="67" t="s">
        <v>19</v>
      </c>
      <c r="C18" s="67" t="s">
        <v>25</v>
      </c>
      <c r="D18" s="68">
        <v>44.3</v>
      </c>
      <c r="E18" s="68">
        <v>44.7</v>
      </c>
      <c r="F18" s="68">
        <v>45.05</v>
      </c>
      <c r="G18" s="68">
        <v>45.28</v>
      </c>
      <c r="H18" s="68">
        <v>45.28</v>
      </c>
      <c r="I18" s="68">
        <v>45.27</v>
      </c>
      <c r="J18" s="68">
        <v>45.46</v>
      </c>
      <c r="K18" s="69">
        <v>45.67</v>
      </c>
      <c r="L18" s="69">
        <v>45.96</v>
      </c>
      <c r="M18" s="69">
        <v>46.2</v>
      </c>
      <c r="N18" s="132">
        <v>46.38</v>
      </c>
      <c r="O18" s="81">
        <v>46.42</v>
      </c>
      <c r="P18" s="80">
        <v>46.6</v>
      </c>
    </row>
    <row r="19" spans="1:16" ht="12" customHeight="1" x14ac:dyDescent="0.2">
      <c r="A19" s="146" t="s">
        <v>20</v>
      </c>
      <c r="B19" s="61" t="s">
        <v>18</v>
      </c>
      <c r="C19" s="61" t="s">
        <v>25</v>
      </c>
      <c r="D19" s="62">
        <v>45.35</v>
      </c>
      <c r="E19" s="62">
        <v>45.68</v>
      </c>
      <c r="F19" s="62">
        <v>46.14</v>
      </c>
      <c r="G19" s="62">
        <v>46.39</v>
      </c>
      <c r="H19" s="62">
        <v>46.55</v>
      </c>
      <c r="I19" s="62">
        <v>46.71</v>
      </c>
      <c r="J19" s="62">
        <v>47</v>
      </c>
      <c r="K19" s="63">
        <v>47.12</v>
      </c>
      <c r="L19" s="63">
        <v>47.42</v>
      </c>
      <c r="M19" s="63">
        <v>47.65</v>
      </c>
      <c r="N19" s="133">
        <v>47.78</v>
      </c>
      <c r="O19" s="77">
        <v>47.92</v>
      </c>
      <c r="P19" s="76">
        <v>47.97</v>
      </c>
    </row>
    <row r="20" spans="1:16" x14ac:dyDescent="0.2">
      <c r="A20" s="147"/>
      <c r="B20" s="64" t="s">
        <v>30</v>
      </c>
      <c r="C20" s="64" t="s">
        <v>25</v>
      </c>
      <c r="D20" s="65">
        <v>44.33</v>
      </c>
      <c r="E20" s="65">
        <v>44.27</v>
      </c>
      <c r="F20" s="65">
        <v>43.92</v>
      </c>
      <c r="G20" s="65">
        <v>43.89</v>
      </c>
      <c r="H20" s="65">
        <v>42.67</v>
      </c>
      <c r="I20" s="65">
        <v>42.6</v>
      </c>
      <c r="J20" s="65">
        <v>43.13</v>
      </c>
      <c r="K20" s="66">
        <v>45.52</v>
      </c>
      <c r="L20" s="66">
        <v>45.45</v>
      </c>
      <c r="M20" s="66">
        <v>44.59</v>
      </c>
      <c r="N20" s="131">
        <v>44.57</v>
      </c>
      <c r="O20" s="79">
        <v>44.7</v>
      </c>
      <c r="P20" s="78">
        <v>44.56</v>
      </c>
    </row>
    <row r="21" spans="1:16" x14ac:dyDescent="0.2">
      <c r="A21" s="147"/>
      <c r="B21" s="67" t="s">
        <v>19</v>
      </c>
      <c r="C21" s="67" t="s">
        <v>25</v>
      </c>
      <c r="D21" s="68">
        <v>45.29</v>
      </c>
      <c r="E21" s="68">
        <v>45.6</v>
      </c>
      <c r="F21" s="68">
        <v>46</v>
      </c>
      <c r="G21" s="68">
        <v>46.23</v>
      </c>
      <c r="H21" s="68">
        <v>45.79</v>
      </c>
      <c r="I21" s="68">
        <v>45.65</v>
      </c>
      <c r="J21" s="68">
        <v>45.96</v>
      </c>
      <c r="K21" s="69">
        <v>47.02</v>
      </c>
      <c r="L21" s="69">
        <v>47.29</v>
      </c>
      <c r="M21" s="69">
        <v>47.43</v>
      </c>
      <c r="N21" s="132">
        <v>47.54</v>
      </c>
      <c r="O21" s="81">
        <v>47.67</v>
      </c>
      <c r="P21" s="80">
        <v>47.71</v>
      </c>
    </row>
    <row r="22" spans="1:16" ht="12" customHeight="1" x14ac:dyDescent="0.2">
      <c r="A22" s="146" t="s">
        <v>3</v>
      </c>
      <c r="B22" s="61" t="s">
        <v>18</v>
      </c>
      <c r="C22" s="61" t="s">
        <v>25</v>
      </c>
      <c r="D22" s="62">
        <v>41.75</v>
      </c>
      <c r="E22" s="62">
        <v>42.01</v>
      </c>
      <c r="F22" s="62">
        <v>42.35</v>
      </c>
      <c r="G22" s="62">
        <v>42.27</v>
      </c>
      <c r="H22" s="62">
        <v>42.2</v>
      </c>
      <c r="I22" s="62">
        <v>42.23</v>
      </c>
      <c r="J22" s="62">
        <v>42.46</v>
      </c>
      <c r="K22" s="63">
        <v>42.68</v>
      </c>
      <c r="L22" s="63">
        <v>42.99</v>
      </c>
      <c r="M22" s="63">
        <v>42.97</v>
      </c>
      <c r="N22" s="133">
        <v>43.24</v>
      </c>
      <c r="O22" s="77">
        <v>43.41</v>
      </c>
      <c r="P22" s="76">
        <v>43.54</v>
      </c>
    </row>
    <row r="23" spans="1:16" x14ac:dyDescent="0.2">
      <c r="A23" s="147"/>
      <c r="B23" s="64" t="s">
        <v>30</v>
      </c>
      <c r="C23" s="64" t="s">
        <v>25</v>
      </c>
      <c r="D23" s="65">
        <v>37.56</v>
      </c>
      <c r="E23" s="65">
        <v>40.42</v>
      </c>
      <c r="F23" s="65">
        <v>39.4</v>
      </c>
      <c r="G23" s="65">
        <v>39.26</v>
      </c>
      <c r="H23" s="65">
        <v>39.26</v>
      </c>
      <c r="I23" s="65">
        <v>37.520000000000003</v>
      </c>
      <c r="J23" s="65">
        <v>38.64</v>
      </c>
      <c r="K23" s="66">
        <v>40.090000000000003</v>
      </c>
      <c r="L23" s="66">
        <v>40.39</v>
      </c>
      <c r="M23" s="66">
        <v>40.200000000000003</v>
      </c>
      <c r="N23" s="131">
        <v>40.28</v>
      </c>
      <c r="O23" s="79">
        <v>40.5</v>
      </c>
      <c r="P23" s="78">
        <v>40.68</v>
      </c>
    </row>
    <row r="24" spans="1:16" x14ac:dyDescent="0.2">
      <c r="A24" s="147"/>
      <c r="B24" s="67" t="s">
        <v>19</v>
      </c>
      <c r="C24" s="67" t="s">
        <v>25</v>
      </c>
      <c r="D24" s="68">
        <v>41.4</v>
      </c>
      <c r="E24" s="68">
        <v>41.72</v>
      </c>
      <c r="F24" s="68">
        <v>41.75</v>
      </c>
      <c r="G24" s="68">
        <v>41.61</v>
      </c>
      <c r="H24" s="68">
        <v>41.52</v>
      </c>
      <c r="I24" s="68">
        <v>41.46</v>
      </c>
      <c r="J24" s="68">
        <v>41.64</v>
      </c>
      <c r="K24" s="69">
        <v>42.09</v>
      </c>
      <c r="L24" s="69">
        <v>42.37</v>
      </c>
      <c r="M24" s="69">
        <v>42.29</v>
      </c>
      <c r="N24" s="132">
        <v>42.51</v>
      </c>
      <c r="O24" s="81">
        <v>42.69</v>
      </c>
      <c r="P24" s="80">
        <v>42.84</v>
      </c>
    </row>
    <row r="25" spans="1:16" ht="12" customHeight="1" x14ac:dyDescent="0.2">
      <c r="A25" s="146" t="s">
        <v>31</v>
      </c>
      <c r="B25" s="61" t="s">
        <v>18</v>
      </c>
      <c r="C25" s="61" t="s">
        <v>25</v>
      </c>
      <c r="D25" s="62">
        <v>38.74</v>
      </c>
      <c r="E25" s="62">
        <v>38.979999999999997</v>
      </c>
      <c r="F25" s="62">
        <v>39.01</v>
      </c>
      <c r="G25" s="62">
        <v>39.07</v>
      </c>
      <c r="H25" s="62">
        <v>39.11</v>
      </c>
      <c r="I25" s="62">
        <v>38.4</v>
      </c>
      <c r="J25" s="62">
        <v>39.020000000000003</v>
      </c>
      <c r="K25" s="63">
        <v>39.28</v>
      </c>
      <c r="L25" s="63">
        <v>39.71</v>
      </c>
      <c r="M25" s="63">
        <v>39.880000000000003</v>
      </c>
      <c r="N25" s="133">
        <v>39.880000000000003</v>
      </c>
      <c r="O25" s="77">
        <v>40.14</v>
      </c>
      <c r="P25" s="76">
        <v>40.17</v>
      </c>
    </row>
    <row r="26" spans="1:16" x14ac:dyDescent="0.2">
      <c r="A26" s="147"/>
      <c r="B26" s="64" t="s">
        <v>30</v>
      </c>
      <c r="C26" s="64" t="s">
        <v>25</v>
      </c>
      <c r="D26" s="65">
        <v>42.52</v>
      </c>
      <c r="E26" s="65">
        <v>48.05</v>
      </c>
      <c r="F26" s="65">
        <v>45.67</v>
      </c>
      <c r="G26" s="65">
        <v>42.93</v>
      </c>
      <c r="H26" s="65">
        <v>42.28</v>
      </c>
      <c r="I26" s="65">
        <v>41.6</v>
      </c>
      <c r="J26" s="65">
        <v>42.87</v>
      </c>
      <c r="K26" s="66">
        <v>43.14</v>
      </c>
      <c r="L26" s="66">
        <v>43.48</v>
      </c>
      <c r="M26" s="66">
        <v>43.34</v>
      </c>
      <c r="N26" s="131">
        <v>43.87</v>
      </c>
      <c r="O26" s="79">
        <v>43.71</v>
      </c>
      <c r="P26" s="78">
        <v>42.59</v>
      </c>
    </row>
    <row r="27" spans="1:16" x14ac:dyDescent="0.2">
      <c r="A27" s="147"/>
      <c r="B27" s="67" t="s">
        <v>19</v>
      </c>
      <c r="C27" s="67" t="s">
        <v>25</v>
      </c>
      <c r="D27" s="68">
        <v>38.75</v>
      </c>
      <c r="E27" s="68">
        <v>38.979999999999997</v>
      </c>
      <c r="F27" s="68">
        <v>39.020000000000003</v>
      </c>
      <c r="G27" s="68">
        <v>39.08</v>
      </c>
      <c r="H27" s="68">
        <v>39.14</v>
      </c>
      <c r="I27" s="68">
        <v>38.42</v>
      </c>
      <c r="J27" s="68">
        <v>39.03</v>
      </c>
      <c r="K27" s="69">
        <v>39.29</v>
      </c>
      <c r="L27" s="69">
        <v>39.729999999999997</v>
      </c>
      <c r="M27" s="69">
        <v>39.909999999999997</v>
      </c>
      <c r="N27" s="132">
        <v>39.909999999999997</v>
      </c>
      <c r="O27" s="81">
        <v>40.159999999999997</v>
      </c>
      <c r="P27" s="80">
        <v>40.19</v>
      </c>
    </row>
    <row r="28" spans="1:16" x14ac:dyDescent="0.2">
      <c r="A28" s="146" t="s">
        <v>11</v>
      </c>
      <c r="B28" s="61" t="s">
        <v>18</v>
      </c>
      <c r="C28" s="61" t="s">
        <v>25</v>
      </c>
      <c r="D28" s="62">
        <v>41.64</v>
      </c>
      <c r="E28" s="62">
        <v>41.95</v>
      </c>
      <c r="F28" s="62">
        <v>42.02</v>
      </c>
      <c r="G28" s="62">
        <v>42.18</v>
      </c>
      <c r="H28" s="62">
        <v>42.19</v>
      </c>
      <c r="I28" s="62">
        <v>42.35</v>
      </c>
      <c r="J28" s="62">
        <v>42.45</v>
      </c>
      <c r="K28" s="63">
        <v>42.54</v>
      </c>
      <c r="L28" s="63">
        <v>42.84</v>
      </c>
      <c r="M28" s="63">
        <v>43.2</v>
      </c>
      <c r="N28" s="133">
        <v>43.28</v>
      </c>
      <c r="O28" s="77">
        <v>43.47</v>
      </c>
      <c r="P28" s="76">
        <v>43.6</v>
      </c>
    </row>
    <row r="29" spans="1:16" x14ac:dyDescent="0.2">
      <c r="A29" s="147"/>
      <c r="B29" s="64" t="s">
        <v>30</v>
      </c>
      <c r="C29" s="64" t="s">
        <v>25</v>
      </c>
      <c r="D29" s="65">
        <v>36.130000000000003</v>
      </c>
      <c r="E29" s="65">
        <v>36.14</v>
      </c>
      <c r="F29" s="65">
        <v>36.47</v>
      </c>
      <c r="G29" s="65">
        <v>37.36</v>
      </c>
      <c r="H29" s="65">
        <v>37.93</v>
      </c>
      <c r="I29" s="65">
        <v>39.21</v>
      </c>
      <c r="J29" s="65">
        <v>43.56</v>
      </c>
      <c r="K29" s="66">
        <v>43.97</v>
      </c>
      <c r="L29" s="66">
        <v>43.97</v>
      </c>
      <c r="M29" s="66">
        <v>44.8</v>
      </c>
      <c r="N29" s="131">
        <v>44.99</v>
      </c>
      <c r="O29" s="79">
        <v>45.21</v>
      </c>
      <c r="P29" s="78">
        <v>45.21</v>
      </c>
    </row>
    <row r="30" spans="1:16" x14ac:dyDescent="0.2">
      <c r="A30" s="147"/>
      <c r="B30" s="67" t="s">
        <v>19</v>
      </c>
      <c r="C30" s="67" t="s">
        <v>25</v>
      </c>
      <c r="D30" s="68">
        <v>41.54</v>
      </c>
      <c r="E30" s="68">
        <v>41.85</v>
      </c>
      <c r="F30" s="68">
        <v>41.92</v>
      </c>
      <c r="G30" s="68">
        <v>42.09</v>
      </c>
      <c r="H30" s="68">
        <v>42.12</v>
      </c>
      <c r="I30" s="68">
        <v>42.31</v>
      </c>
      <c r="J30" s="68">
        <v>42.46</v>
      </c>
      <c r="K30" s="69">
        <v>42.56</v>
      </c>
      <c r="L30" s="69">
        <v>42.86</v>
      </c>
      <c r="M30" s="69">
        <v>43.21</v>
      </c>
      <c r="N30" s="132">
        <v>43.3</v>
      </c>
      <c r="O30" s="81">
        <v>43.49</v>
      </c>
      <c r="P30" s="80">
        <v>43.62</v>
      </c>
    </row>
    <row r="31" spans="1:16" ht="12" customHeight="1" x14ac:dyDescent="0.2">
      <c r="A31" s="146" t="s">
        <v>4</v>
      </c>
      <c r="B31" s="61" t="s">
        <v>18</v>
      </c>
      <c r="C31" s="61" t="s">
        <v>25</v>
      </c>
      <c r="D31" s="62">
        <v>44.48</v>
      </c>
      <c r="E31" s="62">
        <v>43.94</v>
      </c>
      <c r="F31" s="62">
        <v>44.68</v>
      </c>
      <c r="G31" s="62">
        <v>44.85</v>
      </c>
      <c r="H31" s="62">
        <v>44.96</v>
      </c>
      <c r="I31" s="62">
        <v>45.26</v>
      </c>
      <c r="J31" s="62">
        <v>46</v>
      </c>
      <c r="K31" s="63">
        <v>45.91</v>
      </c>
      <c r="L31" s="63">
        <v>46.25</v>
      </c>
      <c r="M31" s="63">
        <v>46.09</v>
      </c>
      <c r="N31" s="133">
        <v>46.12</v>
      </c>
      <c r="O31" s="77">
        <v>46.16</v>
      </c>
      <c r="P31" s="76">
        <v>46.55</v>
      </c>
    </row>
    <row r="32" spans="1:16" x14ac:dyDescent="0.2">
      <c r="A32" s="147"/>
      <c r="B32" s="64" t="s">
        <v>30</v>
      </c>
      <c r="C32" s="64" t="s">
        <v>25</v>
      </c>
      <c r="D32" s="65">
        <v>36.46</v>
      </c>
      <c r="E32" s="65">
        <v>35.82</v>
      </c>
      <c r="F32" s="65">
        <v>36.11</v>
      </c>
      <c r="G32" s="65">
        <v>36.6</v>
      </c>
      <c r="H32" s="65">
        <v>36.57</v>
      </c>
      <c r="I32" s="65">
        <v>37.81</v>
      </c>
      <c r="J32" s="65">
        <v>38.630000000000003</v>
      </c>
      <c r="K32" s="66">
        <v>38.82</v>
      </c>
      <c r="L32" s="66">
        <v>39.08</v>
      </c>
      <c r="M32" s="66">
        <v>43.91</v>
      </c>
      <c r="N32" s="131">
        <v>44.53</v>
      </c>
      <c r="O32" s="79">
        <v>44.88</v>
      </c>
      <c r="P32" s="78">
        <v>44.54</v>
      </c>
    </row>
    <row r="33" spans="1:16" x14ac:dyDescent="0.2">
      <c r="A33" s="147"/>
      <c r="B33" s="67" t="s">
        <v>19</v>
      </c>
      <c r="C33" s="67" t="s">
        <v>25</v>
      </c>
      <c r="D33" s="68">
        <v>42.15</v>
      </c>
      <c r="E33" s="68">
        <v>41.32</v>
      </c>
      <c r="F33" s="68">
        <v>43.36</v>
      </c>
      <c r="G33" s="68">
        <v>43.65</v>
      </c>
      <c r="H33" s="68">
        <v>43.73</v>
      </c>
      <c r="I33" s="68">
        <v>44.01</v>
      </c>
      <c r="J33" s="68">
        <v>44.8</v>
      </c>
      <c r="K33" s="69">
        <v>44.66</v>
      </c>
      <c r="L33" s="69">
        <v>44.99</v>
      </c>
      <c r="M33" s="69">
        <v>45.97</v>
      </c>
      <c r="N33" s="132">
        <v>46.03</v>
      </c>
      <c r="O33" s="81">
        <v>46.09</v>
      </c>
      <c r="P33" s="80">
        <v>46.45</v>
      </c>
    </row>
    <row r="34" spans="1:16" ht="12" customHeight="1" x14ac:dyDescent="0.2">
      <c r="A34" s="146" t="s">
        <v>21</v>
      </c>
      <c r="B34" s="61" t="s">
        <v>18</v>
      </c>
      <c r="C34" s="61" t="s">
        <v>25</v>
      </c>
      <c r="D34" s="62">
        <v>44.94</v>
      </c>
      <c r="E34" s="62">
        <v>45.22</v>
      </c>
      <c r="F34" s="62">
        <v>45.79</v>
      </c>
      <c r="G34" s="62">
        <v>46.29</v>
      </c>
      <c r="H34" s="62">
        <v>46.58</v>
      </c>
      <c r="I34" s="62">
        <v>47.22</v>
      </c>
      <c r="J34" s="62">
        <v>47.57</v>
      </c>
      <c r="K34" s="63">
        <v>47.91</v>
      </c>
      <c r="L34" s="63">
        <v>48.21</v>
      </c>
      <c r="M34" s="63">
        <v>48.35</v>
      </c>
      <c r="N34" s="133">
        <v>48.52</v>
      </c>
      <c r="O34" s="77">
        <v>48.75</v>
      </c>
      <c r="P34" s="76">
        <v>48.78</v>
      </c>
    </row>
    <row r="35" spans="1:16" x14ac:dyDescent="0.2">
      <c r="A35" s="147"/>
      <c r="B35" s="64" t="s">
        <v>30</v>
      </c>
      <c r="C35" s="64" t="s">
        <v>25</v>
      </c>
      <c r="D35" s="65">
        <v>42.4</v>
      </c>
      <c r="E35" s="65">
        <v>41.79</v>
      </c>
      <c r="F35" s="65">
        <v>41.7</v>
      </c>
      <c r="G35" s="65">
        <v>41.75</v>
      </c>
      <c r="H35" s="65">
        <v>42.18</v>
      </c>
      <c r="I35" s="65">
        <v>41.41</v>
      </c>
      <c r="J35" s="65">
        <v>44.39</v>
      </c>
      <c r="K35" s="66">
        <v>43.77</v>
      </c>
      <c r="L35" s="66">
        <v>43.95</v>
      </c>
      <c r="M35" s="66">
        <v>44.03</v>
      </c>
      <c r="N35" s="131">
        <v>44.15</v>
      </c>
      <c r="O35" s="79">
        <v>44.52</v>
      </c>
      <c r="P35" s="78">
        <v>44.73</v>
      </c>
    </row>
    <row r="36" spans="1:16" x14ac:dyDescent="0.2">
      <c r="A36" s="147"/>
      <c r="B36" s="67" t="s">
        <v>19</v>
      </c>
      <c r="C36" s="67" t="s">
        <v>25</v>
      </c>
      <c r="D36" s="68">
        <v>43.68</v>
      </c>
      <c r="E36" s="68">
        <v>43.4</v>
      </c>
      <c r="F36" s="68">
        <v>43.5</v>
      </c>
      <c r="G36" s="68">
        <v>43.67</v>
      </c>
      <c r="H36" s="68">
        <v>45.01</v>
      </c>
      <c r="I36" s="68">
        <v>45.91</v>
      </c>
      <c r="J36" s="68">
        <v>45.94</v>
      </c>
      <c r="K36" s="69">
        <v>44.76</v>
      </c>
      <c r="L36" s="69">
        <v>44.88</v>
      </c>
      <c r="M36" s="69">
        <v>44.95</v>
      </c>
      <c r="N36" s="132">
        <v>45.06</v>
      </c>
      <c r="O36" s="81">
        <v>45.39</v>
      </c>
      <c r="P36" s="80">
        <v>45.55</v>
      </c>
    </row>
    <row r="37" spans="1:16" x14ac:dyDescent="0.2">
      <c r="A37" s="152" t="s">
        <v>1</v>
      </c>
      <c r="B37" s="70" t="s">
        <v>18</v>
      </c>
      <c r="C37" s="70" t="s">
        <v>25</v>
      </c>
      <c r="D37" s="62">
        <v>40.76</v>
      </c>
      <c r="E37" s="62">
        <v>41.02</v>
      </c>
      <c r="F37" s="62">
        <v>41.32</v>
      </c>
      <c r="G37" s="62">
        <v>41.33</v>
      </c>
      <c r="H37" s="62">
        <v>41.33</v>
      </c>
      <c r="I37" s="62">
        <v>41.44</v>
      </c>
      <c r="J37" s="62">
        <v>41.67</v>
      </c>
      <c r="K37" s="63">
        <v>41.86</v>
      </c>
      <c r="L37" s="63">
        <v>42.14</v>
      </c>
      <c r="M37" s="63">
        <v>42.25</v>
      </c>
      <c r="N37" s="133">
        <v>42.46</v>
      </c>
      <c r="O37" s="77">
        <v>42.62</v>
      </c>
      <c r="P37" s="76">
        <v>42.66</v>
      </c>
    </row>
    <row r="38" spans="1:16" x14ac:dyDescent="0.2">
      <c r="A38" s="153"/>
      <c r="B38" s="73" t="s">
        <v>30</v>
      </c>
      <c r="C38" s="73" t="s">
        <v>25</v>
      </c>
      <c r="D38" s="65">
        <v>39.69</v>
      </c>
      <c r="E38" s="65">
        <v>40.729999999999997</v>
      </c>
      <c r="F38" s="65">
        <v>40.01</v>
      </c>
      <c r="G38" s="65">
        <v>39.96</v>
      </c>
      <c r="H38" s="65">
        <v>40.03</v>
      </c>
      <c r="I38" s="65">
        <v>39.11</v>
      </c>
      <c r="J38" s="65">
        <v>40</v>
      </c>
      <c r="K38" s="66">
        <v>41.15</v>
      </c>
      <c r="L38" s="66">
        <v>41.4</v>
      </c>
      <c r="M38" s="66">
        <v>41.35</v>
      </c>
      <c r="N38" s="131">
        <v>41.47</v>
      </c>
      <c r="O38" s="79">
        <v>41.7</v>
      </c>
      <c r="P38" s="78">
        <v>41.87</v>
      </c>
    </row>
    <row r="39" spans="1:16" ht="12.75" thickBot="1" x14ac:dyDescent="0.25">
      <c r="A39" s="154"/>
      <c r="B39" s="88" t="s">
        <v>19</v>
      </c>
      <c r="C39" s="88" t="s">
        <v>25</v>
      </c>
      <c r="D39" s="89">
        <v>40.67</v>
      </c>
      <c r="E39" s="89">
        <v>40.98</v>
      </c>
      <c r="F39" s="89">
        <v>41.12</v>
      </c>
      <c r="G39" s="89">
        <v>41.1</v>
      </c>
      <c r="H39" s="89">
        <v>41.1</v>
      </c>
      <c r="I39" s="89">
        <v>41.12</v>
      </c>
      <c r="J39" s="89">
        <v>41.38</v>
      </c>
      <c r="K39" s="90">
        <v>41.73</v>
      </c>
      <c r="L39" s="90">
        <v>42</v>
      </c>
      <c r="M39" s="90">
        <v>42.07</v>
      </c>
      <c r="N39" s="134">
        <v>42.26</v>
      </c>
      <c r="O39" s="93">
        <v>42.43</v>
      </c>
      <c r="P39" s="94">
        <v>42.5</v>
      </c>
    </row>
    <row r="40" spans="1:16" ht="12" customHeight="1" x14ac:dyDescent="0.2">
      <c r="A40" s="151" t="s">
        <v>9</v>
      </c>
      <c r="B40" s="85" t="s">
        <v>18</v>
      </c>
      <c r="C40" s="85" t="s">
        <v>23</v>
      </c>
      <c r="D40" s="86">
        <v>44.68</v>
      </c>
      <c r="E40" s="86">
        <v>45.56</v>
      </c>
      <c r="F40" s="86">
        <v>45.85</v>
      </c>
      <c r="G40" s="86">
        <v>45.74</v>
      </c>
      <c r="H40" s="86">
        <v>45.58</v>
      </c>
      <c r="I40" s="86">
        <v>45.61</v>
      </c>
      <c r="J40" s="86">
        <v>45.78</v>
      </c>
      <c r="K40" s="87">
        <v>45</v>
      </c>
      <c r="L40" s="87">
        <v>45.68</v>
      </c>
      <c r="M40" s="87">
        <v>45.63</v>
      </c>
      <c r="N40" s="130">
        <v>45.73</v>
      </c>
      <c r="O40" s="91">
        <v>45.57</v>
      </c>
      <c r="P40" s="137">
        <v>45.9</v>
      </c>
    </row>
    <row r="41" spans="1:16" x14ac:dyDescent="0.2">
      <c r="A41" s="151"/>
      <c r="B41" s="64" t="s">
        <v>30</v>
      </c>
      <c r="C41" s="64" t="s">
        <v>23</v>
      </c>
      <c r="D41" s="65">
        <v>45.45</v>
      </c>
      <c r="E41" s="65">
        <v>45.89</v>
      </c>
      <c r="F41" s="65">
        <v>46.51</v>
      </c>
      <c r="G41" s="65">
        <v>47.32</v>
      </c>
      <c r="H41" s="65">
        <v>47.09</v>
      </c>
      <c r="I41" s="65">
        <v>43.89</v>
      </c>
      <c r="J41" s="65">
        <v>44.2</v>
      </c>
      <c r="K41" s="66">
        <v>43.81</v>
      </c>
      <c r="L41" s="66">
        <v>43.9</v>
      </c>
      <c r="M41" s="66">
        <v>45.36</v>
      </c>
      <c r="N41" s="131">
        <v>45.83</v>
      </c>
      <c r="O41" s="79">
        <v>47.15</v>
      </c>
      <c r="P41" s="78">
        <v>47.14</v>
      </c>
    </row>
    <row r="42" spans="1:16" s="82" customFormat="1" x14ac:dyDescent="0.2">
      <c r="A42" s="151"/>
      <c r="B42" s="67" t="s">
        <v>19</v>
      </c>
      <c r="C42" s="67" t="s">
        <v>23</v>
      </c>
      <c r="D42" s="68">
        <v>44.97</v>
      </c>
      <c r="E42" s="68">
        <v>45.69</v>
      </c>
      <c r="F42" s="68">
        <v>46.11</v>
      </c>
      <c r="G42" s="68">
        <v>46.41</v>
      </c>
      <c r="H42" s="68">
        <v>46.24</v>
      </c>
      <c r="I42" s="68">
        <v>45.44</v>
      </c>
      <c r="J42" s="68">
        <v>45.61</v>
      </c>
      <c r="K42" s="69">
        <v>44.89</v>
      </c>
      <c r="L42" s="69">
        <v>45.49</v>
      </c>
      <c r="M42" s="69">
        <v>45.62</v>
      </c>
      <c r="N42" s="132">
        <v>45.73</v>
      </c>
      <c r="O42" s="81">
        <v>45.63</v>
      </c>
      <c r="P42" s="80">
        <v>45.95</v>
      </c>
    </row>
    <row r="43" spans="1:16" ht="12" customHeight="1" x14ac:dyDescent="0.2">
      <c r="A43" s="146" t="s">
        <v>32</v>
      </c>
      <c r="B43" s="61" t="s">
        <v>18</v>
      </c>
      <c r="C43" s="61" t="s">
        <v>23</v>
      </c>
      <c r="D43" s="62">
        <v>43.9</v>
      </c>
      <c r="E43" s="62">
        <v>44.6</v>
      </c>
      <c r="F43" s="62">
        <v>45.31</v>
      </c>
      <c r="G43" s="62">
        <v>45.6</v>
      </c>
      <c r="H43" s="62">
        <v>45.77</v>
      </c>
      <c r="I43" s="62">
        <v>45.94</v>
      </c>
      <c r="J43" s="62">
        <v>46.11</v>
      </c>
      <c r="K43" s="63">
        <v>46.56</v>
      </c>
      <c r="L43" s="63">
        <v>46.96</v>
      </c>
      <c r="M43" s="63">
        <v>47.25</v>
      </c>
      <c r="N43" s="133">
        <v>47.37</v>
      </c>
      <c r="O43" s="77">
        <v>47.53</v>
      </c>
      <c r="P43" s="76">
        <v>47.54</v>
      </c>
    </row>
    <row r="44" spans="1:16" x14ac:dyDescent="0.2">
      <c r="A44" s="147"/>
      <c r="B44" s="64" t="s">
        <v>30</v>
      </c>
      <c r="C44" s="64" t="s">
        <v>23</v>
      </c>
      <c r="D44" s="65">
        <v>41.66</v>
      </c>
      <c r="E44" s="65">
        <v>41.28</v>
      </c>
      <c r="F44" s="65">
        <v>41.58</v>
      </c>
      <c r="G44" s="65">
        <v>41.64</v>
      </c>
      <c r="H44" s="65">
        <v>41.69</v>
      </c>
      <c r="I44" s="65">
        <v>40.24</v>
      </c>
      <c r="J44" s="65">
        <v>40.39</v>
      </c>
      <c r="K44" s="66">
        <v>40.69</v>
      </c>
      <c r="L44" s="66">
        <v>41.07</v>
      </c>
      <c r="M44" s="66">
        <v>41.57</v>
      </c>
      <c r="N44" s="131">
        <v>41.72</v>
      </c>
      <c r="O44" s="79">
        <v>41.97</v>
      </c>
      <c r="P44" s="78">
        <v>42.08</v>
      </c>
    </row>
    <row r="45" spans="1:16" x14ac:dyDescent="0.2">
      <c r="A45" s="147"/>
      <c r="B45" s="67" t="s">
        <v>19</v>
      </c>
      <c r="C45" s="67" t="s">
        <v>23</v>
      </c>
      <c r="D45" s="68">
        <v>43.04</v>
      </c>
      <c r="E45" s="68">
        <v>43.32</v>
      </c>
      <c r="F45" s="68">
        <v>43.75</v>
      </c>
      <c r="G45" s="68">
        <v>43.89</v>
      </c>
      <c r="H45" s="68">
        <v>43.95</v>
      </c>
      <c r="I45" s="68">
        <v>44.5</v>
      </c>
      <c r="J45" s="68">
        <v>44.66</v>
      </c>
      <c r="K45" s="69">
        <v>45.03</v>
      </c>
      <c r="L45" s="69">
        <v>45.39</v>
      </c>
      <c r="M45" s="69">
        <v>45.66</v>
      </c>
      <c r="N45" s="132">
        <v>45.79</v>
      </c>
      <c r="O45" s="81">
        <v>46.01</v>
      </c>
      <c r="P45" s="80">
        <v>46</v>
      </c>
    </row>
    <row r="46" spans="1:16" ht="12" customHeight="1" x14ac:dyDescent="0.2">
      <c r="A46" s="146" t="s">
        <v>2</v>
      </c>
      <c r="B46" s="61" t="s">
        <v>18</v>
      </c>
      <c r="C46" s="61" t="s">
        <v>23</v>
      </c>
      <c r="D46" s="62">
        <v>46.26</v>
      </c>
      <c r="E46" s="62">
        <v>46.78</v>
      </c>
      <c r="F46" s="62">
        <v>46.97</v>
      </c>
      <c r="G46" s="62">
        <v>47.89</v>
      </c>
      <c r="H46" s="62">
        <v>48.34</v>
      </c>
      <c r="I46" s="62">
        <v>48.45</v>
      </c>
      <c r="J46" s="62">
        <v>49.04</v>
      </c>
      <c r="K46" s="63">
        <v>49.35</v>
      </c>
      <c r="L46" s="63">
        <v>49.47</v>
      </c>
      <c r="M46" s="63">
        <v>49.48</v>
      </c>
      <c r="N46" s="133">
        <v>49.57</v>
      </c>
      <c r="O46" s="77">
        <v>49.63</v>
      </c>
      <c r="P46" s="76">
        <v>49.65</v>
      </c>
    </row>
    <row r="47" spans="1:16" x14ac:dyDescent="0.2">
      <c r="A47" s="147"/>
      <c r="B47" s="64" t="s">
        <v>30</v>
      </c>
      <c r="C47" s="64" t="s">
        <v>23</v>
      </c>
      <c r="D47" s="65">
        <v>41.66</v>
      </c>
      <c r="E47" s="65">
        <v>41.3</v>
      </c>
      <c r="F47" s="65">
        <v>41.29</v>
      </c>
      <c r="G47" s="65">
        <v>41.86</v>
      </c>
      <c r="H47" s="65">
        <v>41.95</v>
      </c>
      <c r="I47" s="65">
        <v>42.47</v>
      </c>
      <c r="J47" s="65">
        <v>42.8</v>
      </c>
      <c r="K47" s="66">
        <v>43.24</v>
      </c>
      <c r="L47" s="66">
        <v>43.67</v>
      </c>
      <c r="M47" s="66">
        <v>44.12</v>
      </c>
      <c r="N47" s="131">
        <v>44.55</v>
      </c>
      <c r="O47" s="79">
        <v>44.82</v>
      </c>
      <c r="P47" s="78">
        <v>45.18</v>
      </c>
    </row>
    <row r="48" spans="1:16" x14ac:dyDescent="0.2">
      <c r="A48" s="147"/>
      <c r="B48" s="67" t="s">
        <v>19</v>
      </c>
      <c r="C48" s="67" t="s">
        <v>23</v>
      </c>
      <c r="D48" s="68">
        <v>44.54</v>
      </c>
      <c r="E48" s="68">
        <v>44.46</v>
      </c>
      <c r="F48" s="68">
        <v>44.36</v>
      </c>
      <c r="G48" s="68">
        <v>44.77</v>
      </c>
      <c r="H48" s="68">
        <v>44.92</v>
      </c>
      <c r="I48" s="68">
        <v>45.29</v>
      </c>
      <c r="J48" s="68">
        <v>45.65</v>
      </c>
      <c r="K48" s="69">
        <v>46.05</v>
      </c>
      <c r="L48" s="69">
        <v>46.24</v>
      </c>
      <c r="M48" s="69">
        <v>46.51</v>
      </c>
      <c r="N48" s="132">
        <v>46.79</v>
      </c>
      <c r="O48" s="81">
        <v>46.91</v>
      </c>
      <c r="P48" s="80">
        <v>47.14</v>
      </c>
    </row>
    <row r="49" spans="1:16" x14ac:dyDescent="0.2">
      <c r="A49" s="146" t="s">
        <v>10</v>
      </c>
      <c r="B49" s="61" t="s">
        <v>18</v>
      </c>
      <c r="C49" s="61" t="s">
        <v>23</v>
      </c>
      <c r="D49" s="62">
        <v>34.880000000000003</v>
      </c>
      <c r="E49" s="62">
        <v>34.99</v>
      </c>
      <c r="F49" s="62">
        <v>35.25</v>
      </c>
      <c r="G49" s="62">
        <v>35.43</v>
      </c>
      <c r="H49" s="62">
        <v>35.75</v>
      </c>
      <c r="I49" s="62">
        <v>35.270000000000003</v>
      </c>
      <c r="J49" s="62">
        <v>35.299999999999997</v>
      </c>
      <c r="K49" s="63">
        <v>35.47</v>
      </c>
      <c r="L49" s="63">
        <v>35.46</v>
      </c>
      <c r="M49" s="63">
        <v>35.799999999999997</v>
      </c>
      <c r="N49" s="133">
        <v>36.01</v>
      </c>
      <c r="O49" s="77">
        <v>36.01</v>
      </c>
      <c r="P49" s="76">
        <v>35.659999999999997</v>
      </c>
    </row>
    <row r="50" spans="1:16" x14ac:dyDescent="0.2">
      <c r="A50" s="147"/>
      <c r="B50" s="64" t="s">
        <v>30</v>
      </c>
      <c r="C50" s="64" t="s">
        <v>23</v>
      </c>
      <c r="D50" s="65">
        <v>44.13</v>
      </c>
      <c r="E50" s="65">
        <v>35.799999999999997</v>
      </c>
      <c r="F50" s="65">
        <v>35.979999999999997</v>
      </c>
      <c r="G50" s="65">
        <v>37.01</v>
      </c>
      <c r="H50" s="65">
        <v>37.89</v>
      </c>
      <c r="I50" s="65">
        <v>38.97</v>
      </c>
      <c r="J50" s="65">
        <v>39.549999999999997</v>
      </c>
      <c r="K50" s="66">
        <v>39.53</v>
      </c>
      <c r="L50" s="66">
        <v>40.200000000000003</v>
      </c>
      <c r="M50" s="66">
        <v>40.159999999999997</v>
      </c>
      <c r="N50" s="131">
        <v>40.03</v>
      </c>
      <c r="O50" s="79">
        <v>40.119999999999997</v>
      </c>
      <c r="P50" s="78">
        <v>39.89</v>
      </c>
    </row>
    <row r="51" spans="1:16" x14ac:dyDescent="0.2">
      <c r="A51" s="147"/>
      <c r="B51" s="67" t="s">
        <v>19</v>
      </c>
      <c r="C51" s="67" t="s">
        <v>23</v>
      </c>
      <c r="D51" s="68">
        <v>34.94</v>
      </c>
      <c r="E51" s="68">
        <v>35</v>
      </c>
      <c r="F51" s="68">
        <v>35.26</v>
      </c>
      <c r="G51" s="68">
        <v>35.450000000000003</v>
      </c>
      <c r="H51" s="68">
        <v>35.78</v>
      </c>
      <c r="I51" s="68">
        <v>35.340000000000003</v>
      </c>
      <c r="J51" s="68">
        <v>35.380000000000003</v>
      </c>
      <c r="K51" s="69">
        <v>35.549999999999997</v>
      </c>
      <c r="L51" s="69">
        <v>35.549999999999997</v>
      </c>
      <c r="M51" s="69">
        <v>35.89</v>
      </c>
      <c r="N51" s="132">
        <v>36.090000000000003</v>
      </c>
      <c r="O51" s="81">
        <v>36.1</v>
      </c>
      <c r="P51" s="80">
        <v>35.75</v>
      </c>
    </row>
    <row r="52" spans="1:16" ht="12" customHeight="1" x14ac:dyDescent="0.2">
      <c r="A52" s="146" t="s">
        <v>34</v>
      </c>
      <c r="B52" s="61" t="s">
        <v>18</v>
      </c>
      <c r="C52" s="61" t="s">
        <v>23</v>
      </c>
      <c r="D52" s="62">
        <v>44.37</v>
      </c>
      <c r="E52" s="62">
        <v>44.79</v>
      </c>
      <c r="F52" s="62">
        <v>45.09</v>
      </c>
      <c r="G52" s="62">
        <v>45.35</v>
      </c>
      <c r="H52" s="62">
        <v>45.36</v>
      </c>
      <c r="I52" s="62">
        <v>45.24</v>
      </c>
      <c r="J52" s="62">
        <v>45.63</v>
      </c>
      <c r="K52" s="63">
        <v>45.73</v>
      </c>
      <c r="L52" s="63">
        <v>46.07</v>
      </c>
      <c r="M52" s="63">
        <v>46.18</v>
      </c>
      <c r="N52" s="133">
        <v>46.55</v>
      </c>
      <c r="O52" s="77">
        <v>46.46</v>
      </c>
      <c r="P52" s="76">
        <v>46.54</v>
      </c>
    </row>
    <row r="53" spans="1:16" x14ac:dyDescent="0.2">
      <c r="A53" s="147"/>
      <c r="B53" s="64" t="s">
        <v>30</v>
      </c>
      <c r="C53" s="64" t="s">
        <v>23</v>
      </c>
      <c r="D53" s="65">
        <v>43.66</v>
      </c>
      <c r="E53" s="65">
        <v>43.71</v>
      </c>
      <c r="F53" s="65">
        <v>44.05</v>
      </c>
      <c r="G53" s="65">
        <v>44.25</v>
      </c>
      <c r="H53" s="65">
        <v>44.32</v>
      </c>
      <c r="I53" s="65">
        <v>44.82</v>
      </c>
      <c r="J53" s="65">
        <v>44.27</v>
      </c>
      <c r="K53" s="66">
        <v>45.48</v>
      </c>
      <c r="L53" s="66">
        <v>45.55</v>
      </c>
      <c r="M53" s="66">
        <v>46.36</v>
      </c>
      <c r="N53" s="131">
        <v>46.04</v>
      </c>
      <c r="O53" s="79">
        <v>46.25</v>
      </c>
      <c r="P53" s="78">
        <v>46.54</v>
      </c>
    </row>
    <row r="54" spans="1:16" x14ac:dyDescent="0.2">
      <c r="A54" s="147"/>
      <c r="B54" s="67" t="s">
        <v>19</v>
      </c>
      <c r="C54" s="67" t="s">
        <v>23</v>
      </c>
      <c r="D54" s="68">
        <v>44.31</v>
      </c>
      <c r="E54" s="68">
        <v>44.69</v>
      </c>
      <c r="F54" s="68">
        <v>45</v>
      </c>
      <c r="G54" s="68">
        <v>45.24</v>
      </c>
      <c r="H54" s="68">
        <v>45.23</v>
      </c>
      <c r="I54" s="68">
        <v>45.18</v>
      </c>
      <c r="J54" s="68">
        <v>45.42</v>
      </c>
      <c r="K54" s="69">
        <v>45.69</v>
      </c>
      <c r="L54" s="69">
        <v>45.98</v>
      </c>
      <c r="M54" s="69">
        <v>46.22</v>
      </c>
      <c r="N54" s="132">
        <v>46.4</v>
      </c>
      <c r="O54" s="81">
        <v>46.4</v>
      </c>
      <c r="P54" s="80">
        <v>46.54</v>
      </c>
    </row>
    <row r="55" spans="1:16" ht="12" customHeight="1" x14ac:dyDescent="0.2">
      <c r="A55" s="146" t="s">
        <v>20</v>
      </c>
      <c r="B55" s="61" t="s">
        <v>18</v>
      </c>
      <c r="C55" s="61" t="s">
        <v>23</v>
      </c>
      <c r="D55" s="62">
        <v>44.73</v>
      </c>
      <c r="E55" s="62">
        <v>44.94</v>
      </c>
      <c r="F55" s="62">
        <v>45.24</v>
      </c>
      <c r="G55" s="62">
        <v>45.4</v>
      </c>
      <c r="H55" s="62">
        <v>45.5</v>
      </c>
      <c r="I55" s="62">
        <v>45.58</v>
      </c>
      <c r="J55" s="62">
        <v>45.89</v>
      </c>
      <c r="K55" s="63">
        <v>46.04</v>
      </c>
      <c r="L55" s="63">
        <v>46.31</v>
      </c>
      <c r="M55" s="63">
        <v>46.56</v>
      </c>
      <c r="N55" s="133">
        <v>46.71</v>
      </c>
      <c r="O55" s="77">
        <v>46.81</v>
      </c>
      <c r="P55" s="76">
        <v>46.85</v>
      </c>
    </row>
    <row r="56" spans="1:16" x14ac:dyDescent="0.2">
      <c r="A56" s="147"/>
      <c r="B56" s="64" t="s">
        <v>30</v>
      </c>
      <c r="C56" s="64" t="s">
        <v>23</v>
      </c>
      <c r="D56" s="65">
        <v>43.61</v>
      </c>
      <c r="E56" s="65">
        <v>43.43</v>
      </c>
      <c r="F56" s="65">
        <v>42.79</v>
      </c>
      <c r="G56" s="65">
        <v>42.64</v>
      </c>
      <c r="H56" s="65">
        <v>42.91</v>
      </c>
      <c r="I56" s="65">
        <v>43.51</v>
      </c>
      <c r="J56" s="65">
        <v>43.96</v>
      </c>
      <c r="K56" s="66">
        <v>44.49</v>
      </c>
      <c r="L56" s="66">
        <v>44.44</v>
      </c>
      <c r="M56" s="66">
        <v>43.79</v>
      </c>
      <c r="N56" s="131">
        <v>43.76</v>
      </c>
      <c r="O56" s="79">
        <v>43.97</v>
      </c>
      <c r="P56" s="78">
        <v>43.73</v>
      </c>
    </row>
    <row r="57" spans="1:16" x14ac:dyDescent="0.2">
      <c r="A57" s="147"/>
      <c r="B57" s="67" t="s">
        <v>19</v>
      </c>
      <c r="C57" s="67" t="s">
        <v>23</v>
      </c>
      <c r="D57" s="68">
        <v>44.66</v>
      </c>
      <c r="E57" s="68">
        <v>44.85</v>
      </c>
      <c r="F57" s="68">
        <v>45.06</v>
      </c>
      <c r="G57" s="68">
        <v>45.2</v>
      </c>
      <c r="H57" s="68">
        <v>45.07</v>
      </c>
      <c r="I57" s="68">
        <v>45.16</v>
      </c>
      <c r="J57" s="68">
        <v>45.48</v>
      </c>
      <c r="K57" s="69">
        <v>45.94</v>
      </c>
      <c r="L57" s="69">
        <v>46.18</v>
      </c>
      <c r="M57" s="69">
        <v>46.35</v>
      </c>
      <c r="N57" s="132">
        <v>46.48</v>
      </c>
      <c r="O57" s="81">
        <v>46.59</v>
      </c>
      <c r="P57" s="80">
        <v>46.61</v>
      </c>
    </row>
    <row r="58" spans="1:16" ht="12" customHeight="1" x14ac:dyDescent="0.2">
      <c r="A58" s="146" t="s">
        <v>3</v>
      </c>
      <c r="B58" s="61" t="s">
        <v>18</v>
      </c>
      <c r="C58" s="61" t="s">
        <v>23</v>
      </c>
      <c r="D58" s="62">
        <v>42.76</v>
      </c>
      <c r="E58" s="62">
        <v>43.09</v>
      </c>
      <c r="F58" s="62">
        <v>43.57</v>
      </c>
      <c r="G58" s="62">
        <v>43.65</v>
      </c>
      <c r="H58" s="62">
        <v>43.69</v>
      </c>
      <c r="I58" s="62">
        <v>43.17</v>
      </c>
      <c r="J58" s="62">
        <v>43.69</v>
      </c>
      <c r="K58" s="63">
        <v>43.92</v>
      </c>
      <c r="L58" s="63">
        <v>44.26</v>
      </c>
      <c r="M58" s="63">
        <v>44.2</v>
      </c>
      <c r="N58" s="133">
        <v>44.42</v>
      </c>
      <c r="O58" s="77">
        <v>44.54</v>
      </c>
      <c r="P58" s="76">
        <v>44.64</v>
      </c>
    </row>
    <row r="59" spans="1:16" x14ac:dyDescent="0.2">
      <c r="A59" s="147"/>
      <c r="B59" s="64" t="s">
        <v>30</v>
      </c>
      <c r="C59" s="64" t="s">
        <v>23</v>
      </c>
      <c r="D59" s="65">
        <v>38.21</v>
      </c>
      <c r="E59" s="65">
        <v>40.159999999999997</v>
      </c>
      <c r="F59" s="65">
        <v>38.94</v>
      </c>
      <c r="G59" s="65">
        <v>38.909999999999997</v>
      </c>
      <c r="H59" s="65">
        <v>38.909999999999997</v>
      </c>
      <c r="I59" s="65">
        <v>37.74</v>
      </c>
      <c r="J59" s="65">
        <v>39.18</v>
      </c>
      <c r="K59" s="66">
        <v>40.51</v>
      </c>
      <c r="L59" s="66">
        <v>40.770000000000003</v>
      </c>
      <c r="M59" s="66">
        <v>40.44</v>
      </c>
      <c r="N59" s="131">
        <v>40.49</v>
      </c>
      <c r="O59" s="79">
        <v>40.69</v>
      </c>
      <c r="P59" s="78">
        <v>40.83</v>
      </c>
    </row>
    <row r="60" spans="1:16" x14ac:dyDescent="0.2">
      <c r="A60" s="147"/>
      <c r="B60" s="67" t="s">
        <v>19</v>
      </c>
      <c r="C60" s="67" t="s">
        <v>23</v>
      </c>
      <c r="D60" s="68">
        <v>42.29</v>
      </c>
      <c r="E60" s="68">
        <v>42.56</v>
      </c>
      <c r="F60" s="68">
        <v>42.62</v>
      </c>
      <c r="G60" s="68">
        <v>42.59</v>
      </c>
      <c r="H60" s="68">
        <v>42.57</v>
      </c>
      <c r="I60" s="68">
        <v>42.02</v>
      </c>
      <c r="J60" s="68">
        <v>42.38</v>
      </c>
      <c r="K60" s="69">
        <v>42.85</v>
      </c>
      <c r="L60" s="69">
        <v>43.11</v>
      </c>
      <c r="M60" s="69">
        <v>42.91</v>
      </c>
      <c r="N60" s="132">
        <v>43.07</v>
      </c>
      <c r="O60" s="81">
        <v>43.21</v>
      </c>
      <c r="P60" s="80">
        <v>43.32</v>
      </c>
    </row>
    <row r="61" spans="1:16" ht="12" customHeight="1" x14ac:dyDescent="0.2">
      <c r="A61" s="146" t="s">
        <v>31</v>
      </c>
      <c r="B61" s="61" t="s">
        <v>18</v>
      </c>
      <c r="C61" s="61" t="s">
        <v>23</v>
      </c>
      <c r="D61" s="62">
        <v>38.4</v>
      </c>
      <c r="E61" s="62">
        <v>38.549999999999997</v>
      </c>
      <c r="F61" s="62">
        <v>38.409999999999997</v>
      </c>
      <c r="G61" s="62">
        <v>38.4</v>
      </c>
      <c r="H61" s="62">
        <v>38.380000000000003</v>
      </c>
      <c r="I61" s="62">
        <v>38.07</v>
      </c>
      <c r="J61" s="62">
        <v>38.67</v>
      </c>
      <c r="K61" s="63">
        <v>38.979999999999997</v>
      </c>
      <c r="L61" s="63">
        <v>39.380000000000003</v>
      </c>
      <c r="M61" s="63">
        <v>39.58</v>
      </c>
      <c r="N61" s="133">
        <v>39.58</v>
      </c>
      <c r="O61" s="77">
        <v>39.83</v>
      </c>
      <c r="P61" s="76">
        <v>39.840000000000003</v>
      </c>
    </row>
    <row r="62" spans="1:16" x14ac:dyDescent="0.2">
      <c r="A62" s="147"/>
      <c r="B62" s="64" t="s">
        <v>30</v>
      </c>
      <c r="C62" s="64" t="s">
        <v>23</v>
      </c>
      <c r="D62" s="65">
        <v>42.55</v>
      </c>
      <c r="E62" s="65">
        <v>46</v>
      </c>
      <c r="F62" s="65">
        <v>44.13</v>
      </c>
      <c r="G62" s="65">
        <v>43.88</v>
      </c>
      <c r="H62" s="65">
        <v>44.33</v>
      </c>
      <c r="I62" s="65">
        <v>42.09</v>
      </c>
      <c r="J62" s="65">
        <v>44.22</v>
      </c>
      <c r="K62" s="66">
        <v>43.93</v>
      </c>
      <c r="L62" s="66">
        <v>44.92</v>
      </c>
      <c r="M62" s="66">
        <v>44.94</v>
      </c>
      <c r="N62" s="131">
        <v>45.76</v>
      </c>
      <c r="O62" s="79">
        <v>45.53</v>
      </c>
      <c r="P62" s="78">
        <v>44.52</v>
      </c>
    </row>
    <row r="63" spans="1:16" x14ac:dyDescent="0.2">
      <c r="A63" s="147"/>
      <c r="B63" s="67" t="s">
        <v>19</v>
      </c>
      <c r="C63" s="67" t="s">
        <v>23</v>
      </c>
      <c r="D63" s="68">
        <v>38.409999999999997</v>
      </c>
      <c r="E63" s="68">
        <v>38.549999999999997</v>
      </c>
      <c r="F63" s="68">
        <v>38.409999999999997</v>
      </c>
      <c r="G63" s="68">
        <v>38.409999999999997</v>
      </c>
      <c r="H63" s="68">
        <v>38.4</v>
      </c>
      <c r="I63" s="68">
        <v>38.08</v>
      </c>
      <c r="J63" s="68">
        <v>38.68</v>
      </c>
      <c r="K63" s="69">
        <v>38.979999999999997</v>
      </c>
      <c r="L63" s="69">
        <v>39.39</v>
      </c>
      <c r="M63" s="69">
        <v>39.6</v>
      </c>
      <c r="N63" s="132">
        <v>39.6</v>
      </c>
      <c r="O63" s="81">
        <v>39.85</v>
      </c>
      <c r="P63" s="80">
        <v>39.86</v>
      </c>
    </row>
    <row r="64" spans="1:16" x14ac:dyDescent="0.2">
      <c r="A64" s="146" t="s">
        <v>11</v>
      </c>
      <c r="B64" s="61" t="s">
        <v>18</v>
      </c>
      <c r="C64" s="61" t="s">
        <v>23</v>
      </c>
      <c r="D64" s="62">
        <v>41.39</v>
      </c>
      <c r="E64" s="62">
        <v>41.84</v>
      </c>
      <c r="F64" s="62">
        <v>41.85</v>
      </c>
      <c r="G64" s="62">
        <v>41.97</v>
      </c>
      <c r="H64" s="62">
        <v>41.95</v>
      </c>
      <c r="I64" s="62">
        <v>41.98</v>
      </c>
      <c r="J64" s="62">
        <v>42.04</v>
      </c>
      <c r="K64" s="63">
        <v>42.33</v>
      </c>
      <c r="L64" s="63">
        <v>42.7</v>
      </c>
      <c r="M64" s="63">
        <v>43.22</v>
      </c>
      <c r="N64" s="133">
        <v>43.46</v>
      </c>
      <c r="O64" s="77">
        <v>43.59</v>
      </c>
      <c r="P64" s="76">
        <v>43.99</v>
      </c>
    </row>
    <row r="65" spans="1:16" x14ac:dyDescent="0.2">
      <c r="A65" s="147"/>
      <c r="B65" s="64" t="s">
        <v>30</v>
      </c>
      <c r="C65" s="64" t="s">
        <v>23</v>
      </c>
      <c r="D65" s="65">
        <v>39.979999999999997</v>
      </c>
      <c r="E65" s="65">
        <v>39.409999999999997</v>
      </c>
      <c r="F65" s="65">
        <v>39.92</v>
      </c>
      <c r="G65" s="65">
        <v>40.47</v>
      </c>
      <c r="H65" s="65">
        <v>40.89</v>
      </c>
      <c r="I65" s="65">
        <v>41.67</v>
      </c>
      <c r="J65" s="65">
        <v>44.82</v>
      </c>
      <c r="K65" s="66">
        <v>45.42</v>
      </c>
      <c r="L65" s="66">
        <v>44.77</v>
      </c>
      <c r="M65" s="66">
        <v>45.76</v>
      </c>
      <c r="N65" s="131">
        <v>46.24</v>
      </c>
      <c r="O65" s="79">
        <v>46.19</v>
      </c>
      <c r="P65" s="78">
        <v>46.5</v>
      </c>
    </row>
    <row r="66" spans="1:16" x14ac:dyDescent="0.2">
      <c r="A66" s="147"/>
      <c r="B66" s="67" t="s">
        <v>19</v>
      </c>
      <c r="C66" s="67" t="s">
        <v>23</v>
      </c>
      <c r="D66" s="68">
        <v>41.37</v>
      </c>
      <c r="E66" s="68">
        <v>41.81</v>
      </c>
      <c r="F66" s="68">
        <v>41.82</v>
      </c>
      <c r="G66" s="68">
        <v>41.95</v>
      </c>
      <c r="H66" s="68">
        <v>41.93</v>
      </c>
      <c r="I66" s="68">
        <v>41.98</v>
      </c>
      <c r="J66" s="68">
        <v>42.07</v>
      </c>
      <c r="K66" s="69">
        <v>42.36</v>
      </c>
      <c r="L66" s="69">
        <v>42.72</v>
      </c>
      <c r="M66" s="69">
        <v>43.24</v>
      </c>
      <c r="N66" s="132">
        <v>43.49</v>
      </c>
      <c r="O66" s="81">
        <v>43.61</v>
      </c>
      <c r="P66" s="80">
        <v>44.02</v>
      </c>
    </row>
    <row r="67" spans="1:16" ht="12" customHeight="1" x14ac:dyDescent="0.2">
      <c r="A67" s="146" t="s">
        <v>4</v>
      </c>
      <c r="B67" s="61" t="s">
        <v>18</v>
      </c>
      <c r="C67" s="61" t="s">
        <v>23</v>
      </c>
      <c r="D67" s="62">
        <v>44.81</v>
      </c>
      <c r="E67" s="62">
        <v>43.68</v>
      </c>
      <c r="F67" s="62">
        <v>45.44</v>
      </c>
      <c r="G67" s="62">
        <v>45.48</v>
      </c>
      <c r="H67" s="62">
        <v>45.66</v>
      </c>
      <c r="I67" s="62">
        <v>46.24</v>
      </c>
      <c r="J67" s="62">
        <v>47</v>
      </c>
      <c r="K67" s="63">
        <v>46.96</v>
      </c>
      <c r="L67" s="63">
        <v>47.23</v>
      </c>
      <c r="M67" s="63">
        <v>46.92</v>
      </c>
      <c r="N67" s="133">
        <v>46.86</v>
      </c>
      <c r="O67" s="77">
        <v>46.7</v>
      </c>
      <c r="P67" s="76">
        <v>47.24</v>
      </c>
    </row>
    <row r="68" spans="1:16" x14ac:dyDescent="0.2">
      <c r="A68" s="147"/>
      <c r="B68" s="64" t="s">
        <v>30</v>
      </c>
      <c r="C68" s="64" t="s">
        <v>23</v>
      </c>
      <c r="D68" s="65">
        <v>35.64</v>
      </c>
      <c r="E68" s="65">
        <v>34.79</v>
      </c>
      <c r="F68" s="65">
        <v>35.380000000000003</v>
      </c>
      <c r="G68" s="65">
        <v>36.450000000000003</v>
      </c>
      <c r="H68" s="65">
        <v>36.47</v>
      </c>
      <c r="I68" s="65">
        <v>36.9</v>
      </c>
      <c r="J68" s="65">
        <v>38.01</v>
      </c>
      <c r="K68" s="66">
        <v>37.75</v>
      </c>
      <c r="L68" s="66">
        <v>38.630000000000003</v>
      </c>
      <c r="M68" s="66">
        <v>44.52</v>
      </c>
      <c r="N68" s="131">
        <v>45.66</v>
      </c>
      <c r="O68" s="79">
        <v>46.3</v>
      </c>
      <c r="P68" s="78">
        <v>46.34</v>
      </c>
    </row>
    <row r="69" spans="1:16" x14ac:dyDescent="0.2">
      <c r="A69" s="147"/>
      <c r="B69" s="67" t="s">
        <v>19</v>
      </c>
      <c r="C69" s="67" t="s">
        <v>23</v>
      </c>
      <c r="D69" s="68">
        <v>42.06</v>
      </c>
      <c r="E69" s="68">
        <v>40.68</v>
      </c>
      <c r="F69" s="68">
        <v>43.79</v>
      </c>
      <c r="G69" s="68">
        <v>44.13</v>
      </c>
      <c r="H69" s="68">
        <v>44.27</v>
      </c>
      <c r="I69" s="68">
        <v>44.81</v>
      </c>
      <c r="J69" s="68">
        <v>45.68</v>
      </c>
      <c r="K69" s="69">
        <v>45.48</v>
      </c>
      <c r="L69" s="69">
        <v>45.92</v>
      </c>
      <c r="M69" s="69">
        <v>46.82</v>
      </c>
      <c r="N69" s="132">
        <v>46.81</v>
      </c>
      <c r="O69" s="81">
        <v>46.68</v>
      </c>
      <c r="P69" s="80">
        <v>47.21</v>
      </c>
    </row>
    <row r="70" spans="1:16" ht="12" customHeight="1" x14ac:dyDescent="0.2">
      <c r="A70" s="146" t="s">
        <v>21</v>
      </c>
      <c r="B70" s="61" t="s">
        <v>18</v>
      </c>
      <c r="C70" s="61" t="s">
        <v>23</v>
      </c>
      <c r="D70" s="62">
        <v>45.42</v>
      </c>
      <c r="E70" s="62">
        <v>45.49</v>
      </c>
      <c r="F70" s="62">
        <v>46.03</v>
      </c>
      <c r="G70" s="62">
        <v>46.38</v>
      </c>
      <c r="H70" s="62">
        <v>46.66</v>
      </c>
      <c r="I70" s="62">
        <v>47.05</v>
      </c>
      <c r="J70" s="62">
        <v>47.08</v>
      </c>
      <c r="K70" s="63">
        <v>47.31</v>
      </c>
      <c r="L70" s="63">
        <v>47.69</v>
      </c>
      <c r="M70" s="63">
        <v>47.81</v>
      </c>
      <c r="N70" s="133">
        <v>47.8</v>
      </c>
      <c r="O70" s="77">
        <v>48.02</v>
      </c>
      <c r="P70" s="76">
        <v>48.06</v>
      </c>
    </row>
    <row r="71" spans="1:16" x14ac:dyDescent="0.2">
      <c r="A71" s="147"/>
      <c r="B71" s="64" t="s">
        <v>30</v>
      </c>
      <c r="C71" s="64" t="s">
        <v>23</v>
      </c>
      <c r="D71" s="65">
        <v>43.43</v>
      </c>
      <c r="E71" s="65">
        <v>42.94</v>
      </c>
      <c r="F71" s="65">
        <v>43.08</v>
      </c>
      <c r="G71" s="65">
        <v>43</v>
      </c>
      <c r="H71" s="65">
        <v>43.21</v>
      </c>
      <c r="I71" s="65">
        <v>42.81</v>
      </c>
      <c r="J71" s="65">
        <v>45.6</v>
      </c>
      <c r="K71" s="66">
        <v>45.01</v>
      </c>
      <c r="L71" s="66">
        <v>45.14</v>
      </c>
      <c r="M71" s="66">
        <v>45.25</v>
      </c>
      <c r="N71" s="131">
        <v>45.32</v>
      </c>
      <c r="O71" s="79">
        <v>45.52</v>
      </c>
      <c r="P71" s="78">
        <v>45.6</v>
      </c>
    </row>
    <row r="72" spans="1:16" x14ac:dyDescent="0.2">
      <c r="A72" s="147"/>
      <c r="B72" s="67" t="s">
        <v>19</v>
      </c>
      <c r="C72" s="67" t="s">
        <v>23</v>
      </c>
      <c r="D72" s="68">
        <v>44.45</v>
      </c>
      <c r="E72" s="68">
        <v>44.23</v>
      </c>
      <c r="F72" s="68">
        <v>44.46</v>
      </c>
      <c r="G72" s="68">
        <v>44.55</v>
      </c>
      <c r="H72" s="68">
        <v>45.32</v>
      </c>
      <c r="I72" s="68">
        <v>46.13</v>
      </c>
      <c r="J72" s="68">
        <v>46.37</v>
      </c>
      <c r="K72" s="69">
        <v>45.65</v>
      </c>
      <c r="L72" s="69">
        <v>45.79</v>
      </c>
      <c r="M72" s="69">
        <v>45.9</v>
      </c>
      <c r="N72" s="132">
        <v>45.94</v>
      </c>
      <c r="O72" s="81">
        <v>46.13</v>
      </c>
      <c r="P72" s="80">
        <v>46.2</v>
      </c>
    </row>
    <row r="73" spans="1:16" x14ac:dyDescent="0.2">
      <c r="A73" s="152" t="s">
        <v>1</v>
      </c>
      <c r="B73" s="70" t="s">
        <v>18</v>
      </c>
      <c r="C73" s="70" t="s">
        <v>23</v>
      </c>
      <c r="D73" s="62">
        <v>40.130000000000003</v>
      </c>
      <c r="E73" s="62">
        <v>40.369999999999997</v>
      </c>
      <c r="F73" s="62">
        <v>40.65</v>
      </c>
      <c r="G73" s="62">
        <v>40.69</v>
      </c>
      <c r="H73" s="62">
        <v>40.71</v>
      </c>
      <c r="I73" s="62">
        <v>40.590000000000003</v>
      </c>
      <c r="J73" s="62">
        <v>40.86</v>
      </c>
      <c r="K73" s="63">
        <v>41.03</v>
      </c>
      <c r="L73" s="63">
        <v>41.27</v>
      </c>
      <c r="M73" s="63">
        <v>41.43</v>
      </c>
      <c r="N73" s="133">
        <v>41.61</v>
      </c>
      <c r="O73" s="77">
        <v>41.73</v>
      </c>
      <c r="P73" s="76">
        <v>41.69</v>
      </c>
    </row>
    <row r="74" spans="1:16" x14ac:dyDescent="0.2">
      <c r="A74" s="153"/>
      <c r="B74" s="73" t="s">
        <v>30</v>
      </c>
      <c r="C74" s="73" t="s">
        <v>23</v>
      </c>
      <c r="D74" s="65">
        <v>40.42</v>
      </c>
      <c r="E74" s="65">
        <v>40.770000000000003</v>
      </c>
      <c r="F74" s="65">
        <v>40</v>
      </c>
      <c r="G74" s="65">
        <v>40.03</v>
      </c>
      <c r="H74" s="65">
        <v>40.1</v>
      </c>
      <c r="I74" s="65">
        <v>39.32</v>
      </c>
      <c r="J74" s="65">
        <v>40.340000000000003</v>
      </c>
      <c r="K74" s="66">
        <v>41.42</v>
      </c>
      <c r="L74" s="66">
        <v>41.66</v>
      </c>
      <c r="M74" s="66">
        <v>41.54</v>
      </c>
      <c r="N74" s="131">
        <v>41.63</v>
      </c>
      <c r="O74" s="79">
        <v>41.82</v>
      </c>
      <c r="P74" s="78">
        <v>41.94</v>
      </c>
    </row>
    <row r="75" spans="1:16" ht="12.75" thickBot="1" x14ac:dyDescent="0.25">
      <c r="A75" s="154"/>
      <c r="B75" s="88" t="s">
        <v>19</v>
      </c>
      <c r="C75" s="88" t="s">
        <v>23</v>
      </c>
      <c r="D75" s="89">
        <v>40.15</v>
      </c>
      <c r="E75" s="89">
        <v>40.42</v>
      </c>
      <c r="F75" s="89">
        <v>40.57</v>
      </c>
      <c r="G75" s="89">
        <v>40.6</v>
      </c>
      <c r="H75" s="89">
        <v>40.630000000000003</v>
      </c>
      <c r="I75" s="89">
        <v>40.43</v>
      </c>
      <c r="J75" s="89">
        <v>40.770000000000003</v>
      </c>
      <c r="K75" s="90">
        <v>41.1</v>
      </c>
      <c r="L75" s="90">
        <v>41.34</v>
      </c>
      <c r="M75" s="90">
        <v>41.45</v>
      </c>
      <c r="N75" s="134">
        <v>41.62</v>
      </c>
      <c r="O75" s="93">
        <v>41.75</v>
      </c>
      <c r="P75" s="94">
        <v>41.74</v>
      </c>
    </row>
    <row r="76" spans="1:16" ht="12" customHeight="1" x14ac:dyDescent="0.2">
      <c r="A76" s="151" t="s">
        <v>9</v>
      </c>
      <c r="B76" s="85" t="s">
        <v>18</v>
      </c>
      <c r="C76" s="85" t="s">
        <v>24</v>
      </c>
      <c r="D76" s="86">
        <v>44.31</v>
      </c>
      <c r="E76" s="86">
        <v>45.28</v>
      </c>
      <c r="F76" s="86">
        <v>45.81</v>
      </c>
      <c r="G76" s="86">
        <v>45.68</v>
      </c>
      <c r="H76" s="86">
        <v>45.6</v>
      </c>
      <c r="I76" s="86">
        <v>45.63</v>
      </c>
      <c r="J76" s="86">
        <v>45.63</v>
      </c>
      <c r="K76" s="87">
        <v>45.74</v>
      </c>
      <c r="L76" s="87">
        <v>45.56</v>
      </c>
      <c r="M76" s="87">
        <v>45.53</v>
      </c>
      <c r="N76" s="130">
        <v>45.54</v>
      </c>
      <c r="O76" s="91">
        <v>45.61</v>
      </c>
      <c r="P76" s="137">
        <v>45.79</v>
      </c>
    </row>
    <row r="77" spans="1:16" x14ac:dyDescent="0.2">
      <c r="A77" s="151"/>
      <c r="B77" s="64" t="s">
        <v>30</v>
      </c>
      <c r="C77" s="64" t="s">
        <v>24</v>
      </c>
      <c r="D77" s="65">
        <v>38.130000000000003</v>
      </c>
      <c r="E77" s="65">
        <v>38.869999999999997</v>
      </c>
      <c r="F77" s="65">
        <v>39.79</v>
      </c>
      <c r="G77" s="65">
        <v>40.44</v>
      </c>
      <c r="H77" s="65">
        <v>41.02</v>
      </c>
      <c r="I77" s="65">
        <v>40.47</v>
      </c>
      <c r="J77" s="65">
        <v>41.25</v>
      </c>
      <c r="K77" s="66">
        <v>40.130000000000003</v>
      </c>
      <c r="L77" s="66">
        <v>41.33</v>
      </c>
      <c r="M77" s="66">
        <v>45.52</v>
      </c>
      <c r="N77" s="131">
        <v>45.48</v>
      </c>
      <c r="O77" s="79">
        <v>45.79</v>
      </c>
      <c r="P77" s="78">
        <v>46.22</v>
      </c>
    </row>
    <row r="78" spans="1:16" s="82" customFormat="1" x14ac:dyDescent="0.2">
      <c r="A78" s="151"/>
      <c r="B78" s="67" t="s">
        <v>19</v>
      </c>
      <c r="C78" s="67" t="s">
        <v>24</v>
      </c>
      <c r="D78" s="68">
        <v>42.13</v>
      </c>
      <c r="E78" s="68">
        <v>42.98</v>
      </c>
      <c r="F78" s="68">
        <v>43.74</v>
      </c>
      <c r="G78" s="68">
        <v>43.81</v>
      </c>
      <c r="H78" s="68">
        <v>43.87</v>
      </c>
      <c r="I78" s="68">
        <v>44.82</v>
      </c>
      <c r="J78" s="68">
        <v>44.95</v>
      </c>
      <c r="K78" s="69">
        <v>44.8</v>
      </c>
      <c r="L78" s="69">
        <v>44.84</v>
      </c>
      <c r="M78" s="69">
        <v>45.53</v>
      </c>
      <c r="N78" s="132">
        <v>45.53</v>
      </c>
      <c r="O78" s="81">
        <v>45.62</v>
      </c>
      <c r="P78" s="80">
        <v>45.81</v>
      </c>
    </row>
    <row r="79" spans="1:16" ht="12" customHeight="1" x14ac:dyDescent="0.2">
      <c r="A79" s="146" t="s">
        <v>32</v>
      </c>
      <c r="B79" s="61" t="s">
        <v>18</v>
      </c>
      <c r="C79" s="61" t="s">
        <v>24</v>
      </c>
      <c r="D79" s="62">
        <v>42.09</v>
      </c>
      <c r="E79" s="62">
        <v>42.44</v>
      </c>
      <c r="F79" s="62">
        <v>43.43</v>
      </c>
      <c r="G79" s="62">
        <v>43.81</v>
      </c>
      <c r="H79" s="62">
        <v>43.82</v>
      </c>
      <c r="I79" s="62">
        <v>44.02</v>
      </c>
      <c r="J79" s="62">
        <v>45.63</v>
      </c>
      <c r="K79" s="63">
        <v>44.93</v>
      </c>
      <c r="L79" s="63">
        <v>45.35</v>
      </c>
      <c r="M79" s="63">
        <v>45.72</v>
      </c>
      <c r="N79" s="133">
        <v>45.83</v>
      </c>
      <c r="O79" s="77">
        <v>46.09</v>
      </c>
      <c r="P79" s="76">
        <v>46.02</v>
      </c>
    </row>
    <row r="80" spans="1:16" x14ac:dyDescent="0.2">
      <c r="A80" s="147"/>
      <c r="B80" s="64" t="s">
        <v>30</v>
      </c>
      <c r="C80" s="64" t="s">
        <v>24</v>
      </c>
      <c r="D80" s="65">
        <v>39.56</v>
      </c>
      <c r="E80" s="65">
        <v>39.630000000000003</v>
      </c>
      <c r="F80" s="65">
        <v>39.69</v>
      </c>
      <c r="G80" s="65">
        <v>39.54</v>
      </c>
      <c r="H80" s="65">
        <v>39.46</v>
      </c>
      <c r="I80" s="65">
        <v>39.270000000000003</v>
      </c>
      <c r="J80" s="65">
        <v>41.25</v>
      </c>
      <c r="K80" s="66">
        <v>40.72</v>
      </c>
      <c r="L80" s="66">
        <v>41.1</v>
      </c>
      <c r="M80" s="66">
        <v>41.56</v>
      </c>
      <c r="N80" s="131">
        <v>41.82</v>
      </c>
      <c r="O80" s="79">
        <v>42.24</v>
      </c>
      <c r="P80" s="78">
        <v>42.43</v>
      </c>
    </row>
    <row r="81" spans="1:16" x14ac:dyDescent="0.2">
      <c r="A81" s="147"/>
      <c r="B81" s="67" t="s">
        <v>19</v>
      </c>
      <c r="C81" s="67" t="s">
        <v>24</v>
      </c>
      <c r="D81" s="68">
        <v>41.18</v>
      </c>
      <c r="E81" s="68">
        <v>41.39</v>
      </c>
      <c r="F81" s="68">
        <v>41.93</v>
      </c>
      <c r="G81" s="68">
        <v>42.06</v>
      </c>
      <c r="H81" s="68">
        <v>41.94</v>
      </c>
      <c r="I81" s="68">
        <v>42.77</v>
      </c>
      <c r="J81" s="68">
        <v>43.02</v>
      </c>
      <c r="K81" s="69">
        <v>43.7</v>
      </c>
      <c r="L81" s="69">
        <v>44.1</v>
      </c>
      <c r="M81" s="69">
        <v>44.48</v>
      </c>
      <c r="N81" s="132">
        <v>44.65</v>
      </c>
      <c r="O81" s="81">
        <v>44.99</v>
      </c>
      <c r="P81" s="80">
        <v>45</v>
      </c>
    </row>
    <row r="82" spans="1:16" ht="12" customHeight="1" x14ac:dyDescent="0.2">
      <c r="A82" s="146" t="s">
        <v>2</v>
      </c>
      <c r="B82" s="61" t="s">
        <v>18</v>
      </c>
      <c r="C82" s="61" t="s">
        <v>24</v>
      </c>
      <c r="D82" s="62">
        <v>44.4</v>
      </c>
      <c r="E82" s="62">
        <v>44.98</v>
      </c>
      <c r="F82" s="62">
        <v>45.12</v>
      </c>
      <c r="G82" s="62">
        <v>45.95</v>
      </c>
      <c r="H82" s="62">
        <v>46.42</v>
      </c>
      <c r="I82" s="62">
        <v>46.67</v>
      </c>
      <c r="J82" s="62">
        <v>47.12</v>
      </c>
      <c r="K82" s="63">
        <v>47.52</v>
      </c>
      <c r="L82" s="63">
        <v>47.63</v>
      </c>
      <c r="M82" s="63">
        <v>47.57</v>
      </c>
      <c r="N82" s="133">
        <v>47.77</v>
      </c>
      <c r="O82" s="77">
        <v>47.93</v>
      </c>
      <c r="P82" s="76">
        <v>47.89</v>
      </c>
    </row>
    <row r="83" spans="1:16" x14ac:dyDescent="0.2">
      <c r="A83" s="147"/>
      <c r="B83" s="64" t="s">
        <v>30</v>
      </c>
      <c r="C83" s="64" t="s">
        <v>24</v>
      </c>
      <c r="D83" s="65">
        <v>40.31</v>
      </c>
      <c r="E83" s="65">
        <v>40.799999999999997</v>
      </c>
      <c r="F83" s="65">
        <v>40.06</v>
      </c>
      <c r="G83" s="65">
        <v>40.89</v>
      </c>
      <c r="H83" s="65">
        <v>41.07</v>
      </c>
      <c r="I83" s="65">
        <v>41.69</v>
      </c>
      <c r="J83" s="65">
        <v>41.47</v>
      </c>
      <c r="K83" s="66">
        <v>41.99</v>
      </c>
      <c r="L83" s="66">
        <v>42.19</v>
      </c>
      <c r="M83" s="66">
        <v>42.69</v>
      </c>
      <c r="N83" s="131">
        <v>42.93</v>
      </c>
      <c r="O83" s="79">
        <v>43.14</v>
      </c>
      <c r="P83" s="78">
        <v>43.72</v>
      </c>
    </row>
    <row r="84" spans="1:16" x14ac:dyDescent="0.2">
      <c r="A84" s="147"/>
      <c r="B84" s="67" t="s">
        <v>19</v>
      </c>
      <c r="C84" s="67" t="s">
        <v>24</v>
      </c>
      <c r="D84" s="68">
        <v>42.89</v>
      </c>
      <c r="E84" s="68">
        <v>43.17</v>
      </c>
      <c r="F84" s="68">
        <v>42.9</v>
      </c>
      <c r="G84" s="68">
        <v>43.35</v>
      </c>
      <c r="H84" s="68">
        <v>43.55</v>
      </c>
      <c r="I84" s="68">
        <v>43.99</v>
      </c>
      <c r="J84" s="68">
        <v>44</v>
      </c>
      <c r="K84" s="69">
        <v>44.47</v>
      </c>
      <c r="L84" s="69">
        <v>44.61</v>
      </c>
      <c r="M84" s="69">
        <v>44.89</v>
      </c>
      <c r="N84" s="132">
        <v>45.1</v>
      </c>
      <c r="O84" s="81">
        <v>45.25</v>
      </c>
      <c r="P84" s="80">
        <v>45.58</v>
      </c>
    </row>
    <row r="85" spans="1:16" x14ac:dyDescent="0.2">
      <c r="A85" s="146" t="s">
        <v>10</v>
      </c>
      <c r="B85" s="61" t="s">
        <v>18</v>
      </c>
      <c r="C85" s="61" t="s">
        <v>24</v>
      </c>
      <c r="D85" s="62">
        <v>35.299999999999997</v>
      </c>
      <c r="E85" s="62">
        <v>35.57</v>
      </c>
      <c r="F85" s="62">
        <v>35.880000000000003</v>
      </c>
      <c r="G85" s="62">
        <v>36</v>
      </c>
      <c r="H85" s="62">
        <v>36.25</v>
      </c>
      <c r="I85" s="62">
        <v>37.75</v>
      </c>
      <c r="J85" s="62">
        <v>37.93</v>
      </c>
      <c r="K85" s="63">
        <v>38.22</v>
      </c>
      <c r="L85" s="63">
        <v>38.409999999999997</v>
      </c>
      <c r="M85" s="63">
        <v>38.76</v>
      </c>
      <c r="N85" s="133">
        <v>39.200000000000003</v>
      </c>
      <c r="O85" s="77">
        <v>39.520000000000003</v>
      </c>
      <c r="P85" s="76">
        <v>39.36</v>
      </c>
    </row>
    <row r="86" spans="1:16" x14ac:dyDescent="0.2">
      <c r="A86" s="147"/>
      <c r="B86" s="64" t="s">
        <v>30</v>
      </c>
      <c r="C86" s="64" t="s">
        <v>24</v>
      </c>
      <c r="D86" s="65">
        <v>44.68</v>
      </c>
      <c r="E86" s="65">
        <v>42.29</v>
      </c>
      <c r="F86" s="65">
        <v>42.68</v>
      </c>
      <c r="G86" s="65">
        <v>42.9</v>
      </c>
      <c r="H86" s="65">
        <v>42.79</v>
      </c>
      <c r="I86" s="65">
        <v>43.27</v>
      </c>
      <c r="J86" s="65">
        <v>43.43</v>
      </c>
      <c r="K86" s="66">
        <v>43.58</v>
      </c>
      <c r="L86" s="66">
        <v>43.67</v>
      </c>
      <c r="M86" s="66">
        <v>44.03</v>
      </c>
      <c r="N86" s="131">
        <v>44.13</v>
      </c>
      <c r="O86" s="79">
        <v>43.97</v>
      </c>
      <c r="P86" s="78">
        <v>44.05</v>
      </c>
    </row>
    <row r="87" spans="1:16" x14ac:dyDescent="0.2">
      <c r="A87" s="147"/>
      <c r="B87" s="67" t="s">
        <v>19</v>
      </c>
      <c r="C87" s="67" t="s">
        <v>24</v>
      </c>
      <c r="D87" s="68">
        <v>35.619999999999997</v>
      </c>
      <c r="E87" s="68">
        <v>35.83</v>
      </c>
      <c r="F87" s="68">
        <v>36.15</v>
      </c>
      <c r="G87" s="68">
        <v>36.270000000000003</v>
      </c>
      <c r="H87" s="68">
        <v>36.549999999999997</v>
      </c>
      <c r="I87" s="68">
        <v>38.049999999999997</v>
      </c>
      <c r="J87" s="68">
        <v>38.25</v>
      </c>
      <c r="K87" s="69">
        <v>38.54</v>
      </c>
      <c r="L87" s="69">
        <v>38.729999999999997</v>
      </c>
      <c r="M87" s="69">
        <v>39.08</v>
      </c>
      <c r="N87" s="132">
        <v>39.51</v>
      </c>
      <c r="O87" s="81">
        <v>39.81</v>
      </c>
      <c r="P87" s="80">
        <v>39.67</v>
      </c>
    </row>
    <row r="88" spans="1:16" ht="12" customHeight="1" x14ac:dyDescent="0.2">
      <c r="A88" s="146" t="s">
        <v>34</v>
      </c>
      <c r="B88" s="61" t="s">
        <v>18</v>
      </c>
      <c r="C88" s="61" t="s">
        <v>24</v>
      </c>
      <c r="D88" s="62">
        <v>44.59</v>
      </c>
      <c r="E88" s="62">
        <v>45.09</v>
      </c>
      <c r="F88" s="62">
        <v>45.54</v>
      </c>
      <c r="G88" s="62">
        <v>45.73</v>
      </c>
      <c r="H88" s="62">
        <v>45.79</v>
      </c>
      <c r="I88" s="62">
        <v>45.73</v>
      </c>
      <c r="J88" s="62">
        <v>46.05</v>
      </c>
      <c r="K88" s="63">
        <v>46.07</v>
      </c>
      <c r="L88" s="63">
        <v>46.38</v>
      </c>
      <c r="M88" s="63">
        <v>46.63</v>
      </c>
      <c r="N88" s="133">
        <v>47.08</v>
      </c>
      <c r="O88" s="77">
        <v>47.11</v>
      </c>
      <c r="P88" s="76">
        <v>47.31</v>
      </c>
    </row>
    <row r="89" spans="1:16" x14ac:dyDescent="0.2">
      <c r="A89" s="147"/>
      <c r="B89" s="64" t="s">
        <v>30</v>
      </c>
      <c r="C89" s="64" t="s">
        <v>24</v>
      </c>
      <c r="D89" s="65">
        <v>41.78</v>
      </c>
      <c r="E89" s="65">
        <v>42.04</v>
      </c>
      <c r="F89" s="65">
        <v>42.39</v>
      </c>
      <c r="G89" s="65">
        <v>42.63</v>
      </c>
      <c r="H89" s="65">
        <v>42.72</v>
      </c>
      <c r="I89" s="65">
        <v>43.57</v>
      </c>
      <c r="J89" s="65">
        <v>42.9</v>
      </c>
      <c r="K89" s="66">
        <v>43.56</v>
      </c>
      <c r="L89" s="66">
        <v>43.85</v>
      </c>
      <c r="M89" s="66">
        <v>44.53</v>
      </c>
      <c r="N89" s="131">
        <v>44.41</v>
      </c>
      <c r="O89" s="79">
        <v>44.76</v>
      </c>
      <c r="P89" s="78">
        <v>45.08</v>
      </c>
    </row>
    <row r="90" spans="1:16" x14ac:dyDescent="0.2">
      <c r="A90" s="147"/>
      <c r="B90" s="67" t="s">
        <v>19</v>
      </c>
      <c r="C90" s="67" t="s">
        <v>24</v>
      </c>
      <c r="D90" s="68">
        <v>44.28</v>
      </c>
      <c r="E90" s="68">
        <v>44.74</v>
      </c>
      <c r="F90" s="68">
        <v>45.18</v>
      </c>
      <c r="G90" s="68">
        <v>45.36</v>
      </c>
      <c r="H90" s="68">
        <v>45.38</v>
      </c>
      <c r="I90" s="68">
        <v>45.43</v>
      </c>
      <c r="J90" s="68">
        <v>45.52</v>
      </c>
      <c r="K90" s="69">
        <v>45.62</v>
      </c>
      <c r="L90" s="69">
        <v>45.91</v>
      </c>
      <c r="M90" s="69">
        <v>46.16</v>
      </c>
      <c r="N90" s="132">
        <v>46.35</v>
      </c>
      <c r="O90" s="81">
        <v>46.45</v>
      </c>
      <c r="P90" s="80">
        <v>46.7</v>
      </c>
    </row>
    <row r="91" spans="1:16" ht="12" customHeight="1" x14ac:dyDescent="0.2">
      <c r="A91" s="146" t="s">
        <v>54</v>
      </c>
      <c r="B91" s="61" t="s">
        <v>18</v>
      </c>
      <c r="C91" s="61" t="s">
        <v>24</v>
      </c>
      <c r="D91" s="62">
        <v>45.76</v>
      </c>
      <c r="E91" s="62">
        <v>46.18</v>
      </c>
      <c r="F91" s="62">
        <v>46.76</v>
      </c>
      <c r="G91" s="62">
        <v>47.06</v>
      </c>
      <c r="H91" s="62">
        <v>47.28</v>
      </c>
      <c r="I91" s="62">
        <v>47.48</v>
      </c>
      <c r="J91" s="62">
        <v>47.77</v>
      </c>
      <c r="K91" s="63">
        <v>47.9</v>
      </c>
      <c r="L91" s="63">
        <v>48.22</v>
      </c>
      <c r="M91" s="63">
        <v>48.45</v>
      </c>
      <c r="N91" s="133">
        <v>48.58</v>
      </c>
      <c r="O91" s="77">
        <v>48.75</v>
      </c>
      <c r="P91" s="76">
        <v>48.82</v>
      </c>
    </row>
    <row r="92" spans="1:16" x14ac:dyDescent="0.2">
      <c r="A92" s="147"/>
      <c r="B92" s="64" t="s">
        <v>30</v>
      </c>
      <c r="C92" s="64" t="s">
        <v>24</v>
      </c>
      <c r="D92" s="65">
        <v>44.94</v>
      </c>
      <c r="E92" s="65">
        <v>44.98</v>
      </c>
      <c r="F92" s="65">
        <v>44.91</v>
      </c>
      <c r="G92" s="65">
        <v>45.03</v>
      </c>
      <c r="H92" s="65">
        <v>42.56</v>
      </c>
      <c r="I92" s="65">
        <v>42.2</v>
      </c>
      <c r="J92" s="65">
        <v>42.77</v>
      </c>
      <c r="K92" s="66">
        <v>46.35</v>
      </c>
      <c r="L92" s="66">
        <v>46.29</v>
      </c>
      <c r="M92" s="66">
        <v>45.25</v>
      </c>
      <c r="N92" s="131">
        <v>45.23</v>
      </c>
      <c r="O92" s="79">
        <v>45.27</v>
      </c>
      <c r="P92" s="78">
        <v>45.22</v>
      </c>
    </row>
    <row r="93" spans="1:16" x14ac:dyDescent="0.2">
      <c r="A93" s="147"/>
      <c r="B93" s="67" t="s">
        <v>19</v>
      </c>
      <c r="C93" s="67" t="s">
        <v>24</v>
      </c>
      <c r="D93" s="68">
        <v>45.73</v>
      </c>
      <c r="E93" s="68">
        <v>46.12</v>
      </c>
      <c r="F93" s="68">
        <v>46.66</v>
      </c>
      <c r="G93" s="68">
        <v>46.94</v>
      </c>
      <c r="H93" s="68">
        <v>46.26</v>
      </c>
      <c r="I93" s="68">
        <v>45.95</v>
      </c>
      <c r="J93" s="68">
        <v>46.26</v>
      </c>
      <c r="K93" s="69">
        <v>47.81</v>
      </c>
      <c r="L93" s="69">
        <v>48.1</v>
      </c>
      <c r="M93" s="69">
        <v>48.23</v>
      </c>
      <c r="N93" s="132">
        <v>48.34</v>
      </c>
      <c r="O93" s="81">
        <v>48.49</v>
      </c>
      <c r="P93" s="80">
        <v>48.55</v>
      </c>
    </row>
    <row r="94" spans="1:16" ht="12" customHeight="1" x14ac:dyDescent="0.2">
      <c r="A94" s="146" t="s">
        <v>3</v>
      </c>
      <c r="B94" s="61" t="s">
        <v>18</v>
      </c>
      <c r="C94" s="61" t="s">
        <v>24</v>
      </c>
      <c r="D94" s="62">
        <v>41.2</v>
      </c>
      <c r="E94" s="62">
        <v>41.42</v>
      </c>
      <c r="F94" s="62">
        <v>41.7</v>
      </c>
      <c r="G94" s="62">
        <v>41.55</v>
      </c>
      <c r="H94" s="62">
        <v>41.44</v>
      </c>
      <c r="I94" s="62">
        <v>41.79</v>
      </c>
      <c r="J94" s="62">
        <v>41.91</v>
      </c>
      <c r="K94" s="63">
        <v>42.14</v>
      </c>
      <c r="L94" s="63">
        <v>42.46</v>
      </c>
      <c r="M94" s="63">
        <v>42.46</v>
      </c>
      <c r="N94" s="133">
        <v>42.75</v>
      </c>
      <c r="O94" s="77">
        <v>42.94</v>
      </c>
      <c r="P94" s="76">
        <v>43.1</v>
      </c>
    </row>
    <row r="95" spans="1:16" x14ac:dyDescent="0.2">
      <c r="A95" s="147"/>
      <c r="B95" s="64" t="s">
        <v>30</v>
      </c>
      <c r="C95" s="64" t="s">
        <v>24</v>
      </c>
      <c r="D95" s="65">
        <v>37.049999999999997</v>
      </c>
      <c r="E95" s="65">
        <v>40.549999999999997</v>
      </c>
      <c r="F95" s="65">
        <v>39.65</v>
      </c>
      <c r="G95" s="65">
        <v>39.450000000000003</v>
      </c>
      <c r="H95" s="65">
        <v>39.44</v>
      </c>
      <c r="I95" s="65">
        <v>37.35</v>
      </c>
      <c r="J95" s="65">
        <v>38.18</v>
      </c>
      <c r="K95" s="66">
        <v>39.71</v>
      </c>
      <c r="L95" s="66">
        <v>40.04</v>
      </c>
      <c r="M95" s="66">
        <v>39.99</v>
      </c>
      <c r="N95" s="131">
        <v>40.1</v>
      </c>
      <c r="O95" s="79">
        <v>40.340000000000003</v>
      </c>
      <c r="P95" s="78">
        <v>40.549999999999997</v>
      </c>
    </row>
    <row r="96" spans="1:16" x14ac:dyDescent="0.2">
      <c r="A96" s="147"/>
      <c r="B96" s="67" t="s">
        <v>19</v>
      </c>
      <c r="C96" s="67" t="s">
        <v>24</v>
      </c>
      <c r="D96" s="68">
        <v>40.89</v>
      </c>
      <c r="E96" s="68">
        <v>41.26</v>
      </c>
      <c r="F96" s="68">
        <v>41.29</v>
      </c>
      <c r="G96" s="68">
        <v>41.1</v>
      </c>
      <c r="H96" s="68">
        <v>40.98</v>
      </c>
      <c r="I96" s="68">
        <v>41.16</v>
      </c>
      <c r="J96" s="68">
        <v>41.25</v>
      </c>
      <c r="K96" s="69">
        <v>41.7</v>
      </c>
      <c r="L96" s="69">
        <v>42</v>
      </c>
      <c r="M96" s="69">
        <v>41.97</v>
      </c>
      <c r="N96" s="132">
        <v>42.23</v>
      </c>
      <c r="O96" s="81">
        <v>42.43</v>
      </c>
      <c r="P96" s="80">
        <v>42.6</v>
      </c>
    </row>
    <row r="97" spans="1:16" ht="12" customHeight="1" x14ac:dyDescent="0.2">
      <c r="A97" s="146" t="s">
        <v>31</v>
      </c>
      <c r="B97" s="61" t="s">
        <v>18</v>
      </c>
      <c r="C97" s="61" t="s">
        <v>24</v>
      </c>
      <c r="D97" s="62">
        <v>39.46</v>
      </c>
      <c r="E97" s="62">
        <v>39.869999999999997</v>
      </c>
      <c r="F97" s="62">
        <v>40.270000000000003</v>
      </c>
      <c r="G97" s="62">
        <v>40.42</v>
      </c>
      <c r="H97" s="62">
        <v>40.590000000000003</v>
      </c>
      <c r="I97" s="62">
        <v>39.32</v>
      </c>
      <c r="J97" s="62">
        <v>39.96</v>
      </c>
      <c r="K97" s="63">
        <v>40.090000000000003</v>
      </c>
      <c r="L97" s="63">
        <v>40.56</v>
      </c>
      <c r="M97" s="63">
        <v>40.64</v>
      </c>
      <c r="N97" s="133">
        <v>40.64</v>
      </c>
      <c r="O97" s="77">
        <v>40.89</v>
      </c>
      <c r="P97" s="76">
        <v>40.98</v>
      </c>
    </row>
    <row r="98" spans="1:16" x14ac:dyDescent="0.2">
      <c r="A98" s="147"/>
      <c r="B98" s="64" t="s">
        <v>30</v>
      </c>
      <c r="C98" s="64" t="s">
        <v>24</v>
      </c>
      <c r="D98" s="65">
        <v>42.18</v>
      </c>
      <c r="E98" s="65">
        <v>49.04</v>
      </c>
      <c r="F98" s="65">
        <v>47.84</v>
      </c>
      <c r="G98" s="65">
        <v>41.9</v>
      </c>
      <c r="H98" s="65">
        <v>41.39</v>
      </c>
      <c r="I98" s="65">
        <v>41.3</v>
      </c>
      <c r="J98" s="65">
        <v>42.17</v>
      </c>
      <c r="K98" s="66">
        <v>42.73</v>
      </c>
      <c r="L98" s="66">
        <v>42.81</v>
      </c>
      <c r="M98" s="66">
        <v>42.58</v>
      </c>
      <c r="N98" s="131">
        <v>42.98</v>
      </c>
      <c r="O98" s="79">
        <v>42.87</v>
      </c>
      <c r="P98" s="78">
        <v>41.73</v>
      </c>
    </row>
    <row r="99" spans="1:16" x14ac:dyDescent="0.2">
      <c r="A99" s="147"/>
      <c r="B99" s="67" t="s">
        <v>19</v>
      </c>
      <c r="C99" s="67" t="s">
        <v>24</v>
      </c>
      <c r="D99" s="68">
        <v>39.46</v>
      </c>
      <c r="E99" s="68">
        <v>39.869999999999997</v>
      </c>
      <c r="F99" s="68">
        <v>40.270000000000003</v>
      </c>
      <c r="G99" s="68">
        <v>40.43</v>
      </c>
      <c r="H99" s="68">
        <v>40.6</v>
      </c>
      <c r="I99" s="68">
        <v>39.340000000000003</v>
      </c>
      <c r="J99" s="68">
        <v>39.979999999999997</v>
      </c>
      <c r="K99" s="69">
        <v>40.11</v>
      </c>
      <c r="L99" s="69">
        <v>40.590000000000003</v>
      </c>
      <c r="M99" s="69">
        <v>40.68</v>
      </c>
      <c r="N99" s="132">
        <v>40.68</v>
      </c>
      <c r="O99" s="81">
        <v>40.93</v>
      </c>
      <c r="P99" s="80">
        <v>41</v>
      </c>
    </row>
    <row r="100" spans="1:16" x14ac:dyDescent="0.2">
      <c r="A100" s="146" t="s">
        <v>11</v>
      </c>
      <c r="B100" s="61" t="s">
        <v>18</v>
      </c>
      <c r="C100" s="61" t="s">
        <v>24</v>
      </c>
      <c r="D100" s="62">
        <v>41.86</v>
      </c>
      <c r="E100" s="62">
        <v>42.05</v>
      </c>
      <c r="F100" s="62">
        <v>42.18</v>
      </c>
      <c r="G100" s="62">
        <v>42.37</v>
      </c>
      <c r="H100" s="62">
        <v>42.4</v>
      </c>
      <c r="I100" s="62">
        <v>42.67</v>
      </c>
      <c r="J100" s="62">
        <v>42.8</v>
      </c>
      <c r="K100" s="63">
        <v>42.73</v>
      </c>
      <c r="L100" s="63">
        <v>42.96</v>
      </c>
      <c r="M100" s="63">
        <v>43.18</v>
      </c>
      <c r="N100" s="133">
        <v>43.13</v>
      </c>
      <c r="O100" s="77">
        <v>43.38</v>
      </c>
      <c r="P100" s="76">
        <v>43.28</v>
      </c>
    </row>
    <row r="101" spans="1:16" x14ac:dyDescent="0.2">
      <c r="A101" s="147"/>
      <c r="B101" s="64" t="s">
        <v>30</v>
      </c>
      <c r="C101" s="64" t="s">
        <v>24</v>
      </c>
      <c r="D101" s="65">
        <v>34.29</v>
      </c>
      <c r="E101" s="65">
        <v>34.53</v>
      </c>
      <c r="F101" s="65">
        <v>34.65</v>
      </c>
      <c r="G101" s="65">
        <v>35.86</v>
      </c>
      <c r="H101" s="65">
        <v>36.479999999999997</v>
      </c>
      <c r="I101" s="65">
        <v>37.93</v>
      </c>
      <c r="J101" s="65">
        <v>42.76</v>
      </c>
      <c r="K101" s="66">
        <v>43.02</v>
      </c>
      <c r="L101" s="66">
        <v>43.5</v>
      </c>
      <c r="M101" s="66">
        <v>44.21</v>
      </c>
      <c r="N101" s="131">
        <v>44.27</v>
      </c>
      <c r="O101" s="79">
        <v>44.64</v>
      </c>
      <c r="P101" s="78">
        <v>44.46</v>
      </c>
    </row>
    <row r="102" spans="1:16" x14ac:dyDescent="0.2">
      <c r="A102" s="147"/>
      <c r="B102" s="67" t="s">
        <v>19</v>
      </c>
      <c r="C102" s="67" t="s">
        <v>24</v>
      </c>
      <c r="D102" s="68">
        <v>41.69</v>
      </c>
      <c r="E102" s="68">
        <v>41.88</v>
      </c>
      <c r="F102" s="68">
        <v>42.01</v>
      </c>
      <c r="G102" s="68">
        <v>42.22</v>
      </c>
      <c r="H102" s="68">
        <v>42.28</v>
      </c>
      <c r="I102" s="68">
        <v>42.59</v>
      </c>
      <c r="J102" s="68">
        <v>42.8</v>
      </c>
      <c r="K102" s="69">
        <v>42.73</v>
      </c>
      <c r="L102" s="69">
        <v>42.97</v>
      </c>
      <c r="M102" s="69">
        <v>43.19</v>
      </c>
      <c r="N102" s="132">
        <v>43.14</v>
      </c>
      <c r="O102" s="81">
        <v>43.39</v>
      </c>
      <c r="P102" s="80">
        <v>43.29</v>
      </c>
    </row>
    <row r="103" spans="1:16" ht="12" customHeight="1" x14ac:dyDescent="0.2">
      <c r="A103" s="146" t="s">
        <v>4</v>
      </c>
      <c r="B103" s="61" t="s">
        <v>18</v>
      </c>
      <c r="C103" s="61" t="s">
        <v>24</v>
      </c>
      <c r="D103" s="62">
        <v>44.14</v>
      </c>
      <c r="E103" s="62">
        <v>44.19</v>
      </c>
      <c r="F103" s="62">
        <v>44.06</v>
      </c>
      <c r="G103" s="62">
        <v>44.33</v>
      </c>
      <c r="H103" s="62">
        <v>44.39</v>
      </c>
      <c r="I103" s="62">
        <v>44.43</v>
      </c>
      <c r="J103" s="62">
        <v>45.1</v>
      </c>
      <c r="K103" s="63">
        <v>44.98</v>
      </c>
      <c r="L103" s="63">
        <v>45.35</v>
      </c>
      <c r="M103" s="63">
        <v>45.35</v>
      </c>
      <c r="N103" s="133">
        <v>45.47</v>
      </c>
      <c r="O103" s="77">
        <v>45.68</v>
      </c>
      <c r="P103" s="76">
        <v>45.85</v>
      </c>
    </row>
    <row r="104" spans="1:16" x14ac:dyDescent="0.2">
      <c r="A104" s="147"/>
      <c r="B104" s="64" t="s">
        <v>30</v>
      </c>
      <c r="C104" s="64" t="s">
        <v>24</v>
      </c>
      <c r="D104" s="65">
        <v>37.36</v>
      </c>
      <c r="E104" s="65">
        <v>36.96</v>
      </c>
      <c r="F104" s="65">
        <v>36.79</v>
      </c>
      <c r="G104" s="65">
        <v>36.74</v>
      </c>
      <c r="H104" s="65">
        <v>36.659999999999997</v>
      </c>
      <c r="I104" s="65">
        <v>38.44</v>
      </c>
      <c r="J104" s="65">
        <v>39.090000000000003</v>
      </c>
      <c r="K104" s="66">
        <v>39.6</v>
      </c>
      <c r="L104" s="66">
        <v>39.380000000000003</v>
      </c>
      <c r="M104" s="66">
        <v>43.57</v>
      </c>
      <c r="N104" s="131">
        <v>43.89</v>
      </c>
      <c r="O104" s="79">
        <v>44.11</v>
      </c>
      <c r="P104" s="78">
        <v>43.6</v>
      </c>
    </row>
    <row r="105" spans="1:16" x14ac:dyDescent="0.2">
      <c r="A105" s="147"/>
      <c r="B105" s="67" t="s">
        <v>19</v>
      </c>
      <c r="C105" s="67" t="s">
        <v>24</v>
      </c>
      <c r="D105" s="68">
        <v>42.24</v>
      </c>
      <c r="E105" s="68">
        <v>41.96</v>
      </c>
      <c r="F105" s="68">
        <v>42.99</v>
      </c>
      <c r="G105" s="68">
        <v>43.26</v>
      </c>
      <c r="H105" s="68">
        <v>43.28</v>
      </c>
      <c r="I105" s="68">
        <v>43.35</v>
      </c>
      <c r="J105" s="68">
        <v>44.04</v>
      </c>
      <c r="K105" s="69">
        <v>43.96</v>
      </c>
      <c r="L105" s="69">
        <v>44.18</v>
      </c>
      <c r="M105" s="69">
        <v>45.23</v>
      </c>
      <c r="N105" s="132">
        <v>45.37</v>
      </c>
      <c r="O105" s="81">
        <v>45.57</v>
      </c>
      <c r="P105" s="80">
        <v>45.71</v>
      </c>
    </row>
    <row r="106" spans="1:16" ht="12" customHeight="1" x14ac:dyDescent="0.2">
      <c r="A106" s="146" t="s">
        <v>21</v>
      </c>
      <c r="B106" s="61" t="s">
        <v>18</v>
      </c>
      <c r="C106" s="61" t="s">
        <v>24</v>
      </c>
      <c r="D106" s="62">
        <v>44.67</v>
      </c>
      <c r="E106" s="62">
        <v>45.07</v>
      </c>
      <c r="F106" s="62">
        <v>45.65</v>
      </c>
      <c r="G106" s="62">
        <v>46.24</v>
      </c>
      <c r="H106" s="62">
        <v>46.53</v>
      </c>
      <c r="I106" s="62">
        <v>47.31</v>
      </c>
      <c r="J106" s="62">
        <v>47.84</v>
      </c>
      <c r="K106" s="63">
        <v>48.24</v>
      </c>
      <c r="L106" s="63">
        <v>48.49</v>
      </c>
      <c r="M106" s="63">
        <v>48.64</v>
      </c>
      <c r="N106" s="133">
        <v>48.9</v>
      </c>
      <c r="O106" s="77">
        <v>49.14</v>
      </c>
      <c r="P106" s="76">
        <v>49.17</v>
      </c>
    </row>
    <row r="107" spans="1:16" x14ac:dyDescent="0.2">
      <c r="A107" s="147"/>
      <c r="B107" s="64" t="s">
        <v>30</v>
      </c>
      <c r="C107" s="64" t="s">
        <v>24</v>
      </c>
      <c r="D107" s="65">
        <v>41.85</v>
      </c>
      <c r="E107" s="65">
        <v>41.28</v>
      </c>
      <c r="F107" s="65">
        <v>41.04</v>
      </c>
      <c r="G107" s="65">
        <v>41.19</v>
      </c>
      <c r="H107" s="65">
        <v>41.46</v>
      </c>
      <c r="I107" s="65">
        <v>40.700000000000003</v>
      </c>
      <c r="J107" s="65">
        <v>43.85</v>
      </c>
      <c r="K107" s="66">
        <v>43.27</v>
      </c>
      <c r="L107" s="66">
        <v>43.47</v>
      </c>
      <c r="M107" s="66">
        <v>43.55</v>
      </c>
      <c r="N107" s="131">
        <v>43.69</v>
      </c>
      <c r="O107" s="79">
        <v>44.13</v>
      </c>
      <c r="P107" s="78">
        <v>44.4</v>
      </c>
    </row>
    <row r="108" spans="1:16" x14ac:dyDescent="0.2">
      <c r="A108" s="147"/>
      <c r="B108" s="67" t="s">
        <v>19</v>
      </c>
      <c r="C108" s="67" t="s">
        <v>24</v>
      </c>
      <c r="D108" s="68">
        <v>43.26</v>
      </c>
      <c r="E108" s="68">
        <v>42.98</v>
      </c>
      <c r="F108" s="68">
        <v>43</v>
      </c>
      <c r="G108" s="68">
        <v>43.24</v>
      </c>
      <c r="H108" s="68">
        <v>44.82</v>
      </c>
      <c r="I108" s="68">
        <v>45.79</v>
      </c>
      <c r="J108" s="68">
        <v>45.73</v>
      </c>
      <c r="K108" s="69">
        <v>44.38</v>
      </c>
      <c r="L108" s="69">
        <v>44.48</v>
      </c>
      <c r="M108" s="69">
        <v>44.56</v>
      </c>
      <c r="N108" s="132">
        <v>44.69</v>
      </c>
      <c r="O108" s="81">
        <v>45.08</v>
      </c>
      <c r="P108" s="80">
        <v>45.28</v>
      </c>
    </row>
    <row r="109" spans="1:16" x14ac:dyDescent="0.2">
      <c r="A109" s="152" t="s">
        <v>1</v>
      </c>
      <c r="B109" s="70" t="s">
        <v>18</v>
      </c>
      <c r="C109" s="70" t="s">
        <v>24</v>
      </c>
      <c r="D109" s="62">
        <v>41.38</v>
      </c>
      <c r="E109" s="62">
        <v>41.66</v>
      </c>
      <c r="F109" s="62">
        <v>41.98</v>
      </c>
      <c r="G109" s="62">
        <v>41.94</v>
      </c>
      <c r="H109" s="62">
        <v>41.92</v>
      </c>
      <c r="I109" s="62">
        <v>42.2</v>
      </c>
      <c r="J109" s="62">
        <v>42.38</v>
      </c>
      <c r="K109" s="63">
        <v>42.58</v>
      </c>
      <c r="L109" s="63">
        <v>42.89</v>
      </c>
      <c r="M109" s="63">
        <v>42.94</v>
      </c>
      <c r="N109" s="133">
        <v>43.17</v>
      </c>
      <c r="O109" s="77">
        <v>43.35</v>
      </c>
      <c r="P109" s="76">
        <v>43.45</v>
      </c>
    </row>
    <row r="110" spans="1:16" x14ac:dyDescent="0.2">
      <c r="A110" s="153"/>
      <c r="B110" s="73" t="s">
        <v>30</v>
      </c>
      <c r="C110" s="73" t="s">
        <v>24</v>
      </c>
      <c r="D110" s="65">
        <v>39.1</v>
      </c>
      <c r="E110" s="65">
        <v>40.71</v>
      </c>
      <c r="F110" s="65">
        <v>40.020000000000003</v>
      </c>
      <c r="G110" s="65">
        <v>39.92</v>
      </c>
      <c r="H110" s="65">
        <v>39.979999999999997</v>
      </c>
      <c r="I110" s="65">
        <v>38.950000000000003</v>
      </c>
      <c r="J110" s="65">
        <v>39.74</v>
      </c>
      <c r="K110" s="66">
        <v>40.93</v>
      </c>
      <c r="L110" s="66">
        <v>41.19</v>
      </c>
      <c r="M110" s="66">
        <v>41.2</v>
      </c>
      <c r="N110" s="131">
        <v>41.34</v>
      </c>
      <c r="O110" s="79">
        <v>41.61</v>
      </c>
      <c r="P110" s="78">
        <v>41.81</v>
      </c>
    </row>
    <row r="111" spans="1:16" ht="12.75" thickBot="1" x14ac:dyDescent="0.25">
      <c r="A111" s="154"/>
      <c r="B111" s="88" t="s">
        <v>19</v>
      </c>
      <c r="C111" s="88" t="s">
        <v>24</v>
      </c>
      <c r="D111" s="89">
        <v>41.17</v>
      </c>
      <c r="E111" s="89">
        <v>41.49</v>
      </c>
      <c r="F111" s="89">
        <v>41.61</v>
      </c>
      <c r="G111" s="89">
        <v>41.54</v>
      </c>
      <c r="H111" s="89">
        <v>41.52</v>
      </c>
      <c r="I111" s="89">
        <v>41.72</v>
      </c>
      <c r="J111" s="89">
        <v>41.9</v>
      </c>
      <c r="K111" s="90">
        <v>42.27</v>
      </c>
      <c r="L111" s="90">
        <v>42.55</v>
      </c>
      <c r="M111" s="90">
        <v>42.59</v>
      </c>
      <c r="N111" s="134">
        <v>42.79</v>
      </c>
      <c r="O111" s="93">
        <v>43</v>
      </c>
      <c r="P111" s="94">
        <v>43.12</v>
      </c>
    </row>
    <row r="112" spans="1:16" x14ac:dyDescent="0.2">
      <c r="A112" s="83"/>
      <c r="B112" s="83"/>
      <c r="C112" s="83"/>
      <c r="J112" s="83"/>
      <c r="K112" s="83"/>
      <c r="L112" s="83"/>
      <c r="M112" s="83"/>
      <c r="N112" s="83"/>
      <c r="O112" s="83"/>
    </row>
    <row r="113" spans="1:24" x14ac:dyDescent="0.2">
      <c r="A113" s="155" t="s">
        <v>33</v>
      </c>
      <c r="B113" s="155"/>
      <c r="C113" s="155"/>
      <c r="D113" s="155"/>
      <c r="E113" s="155"/>
      <c r="F113" s="155"/>
      <c r="G113" s="155"/>
      <c r="H113" s="155"/>
      <c r="I113" s="155"/>
      <c r="J113" s="155"/>
      <c r="K113" s="155"/>
      <c r="L113" s="155"/>
      <c r="M113" s="155"/>
      <c r="N113" s="155"/>
      <c r="O113" s="155"/>
      <c r="P113" s="155"/>
      <c r="Q113" s="155"/>
      <c r="R113" s="155"/>
      <c r="S113" s="155"/>
      <c r="T113" s="155"/>
      <c r="U113" s="155"/>
      <c r="V113" s="155"/>
      <c r="W113" s="155"/>
      <c r="X113" s="155"/>
    </row>
    <row r="114" spans="1:24" x14ac:dyDescent="0.2">
      <c r="A114" s="156" t="s">
        <v>35</v>
      </c>
      <c r="B114" s="156"/>
      <c r="C114" s="156"/>
      <c r="D114" s="156"/>
      <c r="E114" s="156"/>
      <c r="F114" s="156"/>
      <c r="G114" s="156"/>
      <c r="H114" s="156"/>
      <c r="I114" s="156"/>
      <c r="J114" s="156"/>
      <c r="K114" s="156"/>
      <c r="L114" s="156"/>
      <c r="M114" s="156"/>
      <c r="N114" s="156"/>
      <c r="O114" s="156"/>
      <c r="P114" s="156"/>
      <c r="Q114" s="156"/>
      <c r="R114" s="156"/>
      <c r="S114" s="156"/>
      <c r="T114" s="156"/>
      <c r="U114" s="156"/>
      <c r="V114" s="156"/>
      <c r="W114" s="156"/>
      <c r="X114" s="156"/>
    </row>
    <row r="115" spans="1:24" x14ac:dyDescent="0.2">
      <c r="A115" s="156" t="s">
        <v>56</v>
      </c>
      <c r="B115" s="156"/>
      <c r="C115" s="156"/>
      <c r="D115" s="156"/>
      <c r="E115" s="156"/>
      <c r="F115" s="156"/>
      <c r="G115" s="156"/>
      <c r="H115" s="156"/>
      <c r="I115" s="156"/>
      <c r="J115" s="156"/>
      <c r="K115" s="156"/>
      <c r="L115" s="156"/>
      <c r="M115" s="156"/>
      <c r="N115" s="156"/>
      <c r="O115" s="156"/>
    </row>
    <row r="116" spans="1:24" x14ac:dyDescent="0.2">
      <c r="A116" s="109" t="s">
        <v>55</v>
      </c>
    </row>
  </sheetData>
  <mergeCells count="40">
    <mergeCell ref="A109:A111"/>
    <mergeCell ref="A91:A93"/>
    <mergeCell ref="A97:A99"/>
    <mergeCell ref="A100:A102"/>
    <mergeCell ref="A103:A105"/>
    <mergeCell ref="A106:A108"/>
    <mergeCell ref="A76:A78"/>
    <mergeCell ref="A79:A81"/>
    <mergeCell ref="A82:A84"/>
    <mergeCell ref="A85:A87"/>
    <mergeCell ref="A88:A90"/>
    <mergeCell ref="A113:X113"/>
    <mergeCell ref="A114:X114"/>
    <mergeCell ref="A115:O115"/>
    <mergeCell ref="A40:A42"/>
    <mergeCell ref="A43:A45"/>
    <mergeCell ref="A46:A48"/>
    <mergeCell ref="A49:A51"/>
    <mergeCell ref="A52:A54"/>
    <mergeCell ref="A55:A57"/>
    <mergeCell ref="A58:A60"/>
    <mergeCell ref="A94:A96"/>
    <mergeCell ref="A61:A63"/>
    <mergeCell ref="A64:A66"/>
    <mergeCell ref="A67:A69"/>
    <mergeCell ref="A70:A72"/>
    <mergeCell ref="A73:A75"/>
    <mergeCell ref="A1:X1"/>
    <mergeCell ref="A37:A39"/>
    <mergeCell ref="A4:A6"/>
    <mergeCell ref="A7:A9"/>
    <mergeCell ref="A10:A12"/>
    <mergeCell ref="A13:A15"/>
    <mergeCell ref="A16:A18"/>
    <mergeCell ref="A19:A21"/>
    <mergeCell ref="A22:A24"/>
    <mergeCell ref="A25:A27"/>
    <mergeCell ref="A28:A30"/>
    <mergeCell ref="A31:A33"/>
    <mergeCell ref="A34:A3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6"/>
  <sheetViews>
    <sheetView showGridLines="0" zoomScale="115" zoomScaleNormal="115" workbookViewId="0">
      <pane xSplit="4" ySplit="3" topLeftCell="K4" activePane="bottomRight" state="frozen"/>
      <selection pane="topRight" activeCell="E1" sqref="E1"/>
      <selection pane="bottomLeft" activeCell="A4" sqref="A4"/>
      <selection pane="bottomRight" activeCell="R15" sqref="R15"/>
    </sheetView>
  </sheetViews>
  <sheetFormatPr baseColWidth="10" defaultRowHeight="12" x14ac:dyDescent="0.2"/>
  <cols>
    <col min="1" max="2" width="15.7109375" style="60" bestFit="1" customWidth="1"/>
    <col min="3" max="9" width="15.7109375" style="60" customWidth="1"/>
    <col min="10" max="24" width="12.5703125" style="60" bestFit="1" customWidth="1"/>
    <col min="25" max="16384" width="11.42578125" style="60"/>
  </cols>
  <sheetData>
    <row r="1" spans="1:24" x14ac:dyDescent="0.2">
      <c r="A1" s="148" t="s">
        <v>26</v>
      </c>
      <c r="B1" s="148"/>
      <c r="C1" s="148"/>
      <c r="D1" s="148"/>
      <c r="E1" s="148"/>
      <c r="F1" s="148"/>
      <c r="G1" s="148"/>
      <c r="H1" s="148"/>
      <c r="I1" s="148"/>
      <c r="J1" s="148"/>
      <c r="K1" s="148"/>
      <c r="L1" s="148"/>
      <c r="M1" s="148"/>
      <c r="N1" s="148"/>
      <c r="O1" s="148"/>
      <c r="P1" s="148"/>
      <c r="Q1" s="148"/>
      <c r="R1" s="148"/>
      <c r="S1" s="148"/>
      <c r="T1" s="148"/>
      <c r="U1" s="148"/>
      <c r="V1" s="148"/>
      <c r="W1" s="148"/>
      <c r="X1" s="148"/>
    </row>
    <row r="2" spans="1:24" ht="12.75" thickBot="1" x14ac:dyDescent="0.25">
      <c r="A2" s="92"/>
      <c r="B2" s="92"/>
      <c r="C2" s="92"/>
    </row>
    <row r="3" spans="1:24" ht="14.25" thickBot="1" x14ac:dyDescent="0.25">
      <c r="A3" s="92"/>
      <c r="B3" s="92"/>
      <c r="C3" s="92"/>
      <c r="D3" s="98">
        <v>2004</v>
      </c>
      <c r="E3" s="98">
        <v>2005</v>
      </c>
      <c r="F3" s="98">
        <v>2006</v>
      </c>
      <c r="G3" s="98">
        <v>2007</v>
      </c>
      <c r="H3" s="98">
        <v>2008</v>
      </c>
      <c r="I3" s="99" t="s">
        <v>29</v>
      </c>
      <c r="J3" s="98">
        <v>2010</v>
      </c>
      <c r="K3" s="100">
        <v>2011</v>
      </c>
      <c r="L3" s="101">
        <v>2012</v>
      </c>
      <c r="M3" s="101">
        <v>2013</v>
      </c>
      <c r="N3" s="102">
        <v>2014</v>
      </c>
      <c r="O3" s="102">
        <v>2015</v>
      </c>
      <c r="P3" s="102">
        <v>2016</v>
      </c>
    </row>
    <row r="4" spans="1:24" ht="12" customHeight="1" x14ac:dyDescent="0.2">
      <c r="A4" s="151" t="s">
        <v>9</v>
      </c>
      <c r="B4" s="85" t="s">
        <v>18</v>
      </c>
      <c r="C4" s="64" t="s">
        <v>25</v>
      </c>
      <c r="D4" s="62">
        <v>9.8699999999999992</v>
      </c>
      <c r="E4" s="63">
        <v>8.25</v>
      </c>
      <c r="F4" s="63">
        <v>7.87</v>
      </c>
      <c r="G4" s="63">
        <v>8.18</v>
      </c>
      <c r="H4" s="63">
        <v>8.8699999999999992</v>
      </c>
      <c r="I4" s="63">
        <v>8.73</v>
      </c>
      <c r="J4" s="63">
        <v>9.85</v>
      </c>
      <c r="K4" s="63">
        <v>9.2899999999999991</v>
      </c>
      <c r="L4" s="63">
        <v>10.6</v>
      </c>
      <c r="M4" s="63">
        <v>10.119999999999999</v>
      </c>
      <c r="N4" s="63">
        <v>9.91</v>
      </c>
      <c r="O4" s="63">
        <v>9.98</v>
      </c>
      <c r="P4" s="77">
        <v>10.52</v>
      </c>
    </row>
    <row r="5" spans="1:24" x14ac:dyDescent="0.2">
      <c r="A5" s="151"/>
      <c r="B5" s="64" t="s">
        <v>30</v>
      </c>
      <c r="C5" s="64" t="s">
        <v>25</v>
      </c>
      <c r="D5" s="65">
        <v>16.79</v>
      </c>
      <c r="E5" s="66">
        <v>16.190000000000001</v>
      </c>
      <c r="F5" s="66">
        <v>13.66</v>
      </c>
      <c r="G5" s="66">
        <v>11.12</v>
      </c>
      <c r="H5" s="66">
        <v>10.01</v>
      </c>
      <c r="I5" s="66">
        <v>11.53</v>
      </c>
      <c r="J5" s="66">
        <v>10.47</v>
      </c>
      <c r="K5" s="66">
        <v>14.6</v>
      </c>
      <c r="L5" s="66">
        <v>12.87</v>
      </c>
      <c r="M5" s="66">
        <v>2.98</v>
      </c>
      <c r="N5" s="66">
        <v>2.52</v>
      </c>
      <c r="O5" s="66">
        <v>3.61</v>
      </c>
      <c r="P5" s="79">
        <v>4.57</v>
      </c>
    </row>
    <row r="6" spans="1:24" x14ac:dyDescent="0.2">
      <c r="A6" s="151"/>
      <c r="B6" s="67" t="s">
        <v>19</v>
      </c>
      <c r="C6" s="67" t="s">
        <v>25</v>
      </c>
      <c r="D6" s="68">
        <v>12.4</v>
      </c>
      <c r="E6" s="69">
        <v>11.24</v>
      </c>
      <c r="F6" s="69">
        <v>10</v>
      </c>
      <c r="G6" s="69">
        <v>9.32</v>
      </c>
      <c r="H6" s="69">
        <v>9.33</v>
      </c>
      <c r="I6" s="69">
        <v>9.1</v>
      </c>
      <c r="J6" s="69">
        <v>9.93</v>
      </c>
      <c r="K6" s="69">
        <v>9.9700000000000006</v>
      </c>
      <c r="L6" s="69">
        <v>10.92</v>
      </c>
      <c r="M6" s="69">
        <v>9.81</v>
      </c>
      <c r="N6" s="69">
        <v>9.59</v>
      </c>
      <c r="O6" s="69">
        <v>9.6999999999999993</v>
      </c>
      <c r="P6" s="81">
        <v>10.25</v>
      </c>
    </row>
    <row r="7" spans="1:24" ht="12" customHeight="1" x14ac:dyDescent="0.2">
      <c r="A7" s="146" t="s">
        <v>32</v>
      </c>
      <c r="B7" s="61" t="s">
        <v>18</v>
      </c>
      <c r="C7" s="61" t="s">
        <v>25</v>
      </c>
      <c r="D7" s="62">
        <v>12.16</v>
      </c>
      <c r="E7" s="63">
        <v>11.28</v>
      </c>
      <c r="F7" s="63">
        <v>8.81</v>
      </c>
      <c r="G7" s="63">
        <v>8.02</v>
      </c>
      <c r="H7" s="63">
        <v>8.0299999999999994</v>
      </c>
      <c r="I7" s="63">
        <v>7.52</v>
      </c>
      <c r="J7" s="63">
        <v>7.57</v>
      </c>
      <c r="K7" s="63">
        <v>5.89</v>
      </c>
      <c r="L7" s="63">
        <v>5.33</v>
      </c>
      <c r="M7" s="63">
        <v>5.19</v>
      </c>
      <c r="N7" s="63">
        <v>5.57</v>
      </c>
      <c r="O7" s="63">
        <v>5.81</v>
      </c>
      <c r="P7" s="77">
        <v>6.84</v>
      </c>
    </row>
    <row r="8" spans="1:24" x14ac:dyDescent="0.2">
      <c r="A8" s="147"/>
      <c r="B8" s="64" t="s">
        <v>30</v>
      </c>
      <c r="C8" s="64" t="s">
        <v>25</v>
      </c>
      <c r="D8" s="65">
        <v>18.670000000000002</v>
      </c>
      <c r="E8" s="66">
        <v>19.73</v>
      </c>
      <c r="F8" s="66">
        <v>19.55</v>
      </c>
      <c r="G8" s="66">
        <v>20.059999999999999</v>
      </c>
      <c r="H8" s="66">
        <v>20.71</v>
      </c>
      <c r="I8" s="66">
        <v>23.04</v>
      </c>
      <c r="J8" s="66">
        <v>23.2</v>
      </c>
      <c r="K8" s="66">
        <v>20.14</v>
      </c>
      <c r="L8" s="66">
        <v>19.239999999999998</v>
      </c>
      <c r="M8" s="66">
        <v>18.399999999999999</v>
      </c>
      <c r="N8" s="66">
        <v>18.829999999999998</v>
      </c>
      <c r="O8" s="66">
        <v>18.239999999999998</v>
      </c>
      <c r="P8" s="79">
        <v>18.010000000000002</v>
      </c>
    </row>
    <row r="9" spans="1:24" x14ac:dyDescent="0.2">
      <c r="A9" s="147"/>
      <c r="B9" s="67" t="s">
        <v>19</v>
      </c>
      <c r="C9" s="67" t="s">
        <v>25</v>
      </c>
      <c r="D9" s="68">
        <v>14.59</v>
      </c>
      <c r="E9" s="69">
        <v>14.49</v>
      </c>
      <c r="F9" s="69">
        <v>13.2</v>
      </c>
      <c r="G9" s="69">
        <v>13.07</v>
      </c>
      <c r="H9" s="69">
        <v>13.59</v>
      </c>
      <c r="I9" s="69">
        <v>11.53</v>
      </c>
      <c r="J9" s="69">
        <v>11.53</v>
      </c>
      <c r="K9" s="69">
        <v>9.86</v>
      </c>
      <c r="L9" s="69">
        <v>9.27</v>
      </c>
      <c r="M9" s="69">
        <v>9.02</v>
      </c>
      <c r="N9" s="69">
        <v>9.39</v>
      </c>
      <c r="O9" s="69">
        <v>9.3000000000000007</v>
      </c>
      <c r="P9" s="81">
        <v>10.01</v>
      </c>
    </row>
    <row r="10" spans="1:24" ht="12" customHeight="1" x14ac:dyDescent="0.2">
      <c r="A10" s="146" t="s">
        <v>2</v>
      </c>
      <c r="B10" s="61" t="s">
        <v>18</v>
      </c>
      <c r="C10" s="61" t="s">
        <v>25</v>
      </c>
      <c r="D10" s="62">
        <v>6.15</v>
      </c>
      <c r="E10" s="63">
        <v>5.42</v>
      </c>
      <c r="F10" s="63">
        <v>5.75</v>
      </c>
      <c r="G10" s="63">
        <v>4.9000000000000004</v>
      </c>
      <c r="H10" s="63">
        <v>4.46</v>
      </c>
      <c r="I10" s="63">
        <v>4.72</v>
      </c>
      <c r="J10" s="63">
        <v>4.05</v>
      </c>
      <c r="K10" s="63">
        <v>3.86</v>
      </c>
      <c r="L10" s="63">
        <v>4.01</v>
      </c>
      <c r="M10" s="63">
        <v>4.43</v>
      </c>
      <c r="N10" s="63">
        <v>4.41</v>
      </c>
      <c r="O10" s="63">
        <v>4.63</v>
      </c>
      <c r="P10" s="77">
        <v>4.96</v>
      </c>
    </row>
    <row r="11" spans="1:24" x14ac:dyDescent="0.2">
      <c r="A11" s="147"/>
      <c r="B11" s="64" t="s">
        <v>30</v>
      </c>
      <c r="C11" s="64" t="s">
        <v>25</v>
      </c>
      <c r="D11" s="65">
        <v>19.32</v>
      </c>
      <c r="E11" s="66">
        <v>16.72</v>
      </c>
      <c r="F11" s="66">
        <v>18.850000000000001</v>
      </c>
      <c r="G11" s="66">
        <v>16.940000000000001</v>
      </c>
      <c r="H11" s="66">
        <v>17.100000000000001</v>
      </c>
      <c r="I11" s="66">
        <v>14.54</v>
      </c>
      <c r="J11" s="66">
        <v>15.46</v>
      </c>
      <c r="K11" s="66">
        <v>14.53</v>
      </c>
      <c r="L11" s="66">
        <v>14.29</v>
      </c>
      <c r="M11" s="66">
        <v>13.22</v>
      </c>
      <c r="N11" s="66">
        <v>13.13</v>
      </c>
      <c r="O11" s="66">
        <v>13.38</v>
      </c>
      <c r="P11" s="79">
        <v>12.62</v>
      </c>
    </row>
    <row r="12" spans="1:24" x14ac:dyDescent="0.2">
      <c r="A12" s="147"/>
      <c r="B12" s="67" t="s">
        <v>19</v>
      </c>
      <c r="C12" s="67" t="s">
        <v>25</v>
      </c>
      <c r="D12" s="68">
        <v>11.04</v>
      </c>
      <c r="E12" s="69">
        <v>10.26</v>
      </c>
      <c r="F12" s="69">
        <v>11.63</v>
      </c>
      <c r="G12" s="69">
        <v>11.1</v>
      </c>
      <c r="H12" s="69">
        <v>11.23</v>
      </c>
      <c r="I12" s="69">
        <v>9.9499999999999993</v>
      </c>
      <c r="J12" s="69">
        <v>10.3</v>
      </c>
      <c r="K12" s="69">
        <v>9.68</v>
      </c>
      <c r="L12" s="69">
        <v>9.7200000000000006</v>
      </c>
      <c r="M12" s="69">
        <v>9.2799999999999994</v>
      </c>
      <c r="N12" s="69">
        <v>9.24</v>
      </c>
      <c r="O12" s="69">
        <v>9.5399999999999991</v>
      </c>
      <c r="P12" s="81">
        <v>9.2200000000000006</v>
      </c>
    </row>
    <row r="13" spans="1:24" x14ac:dyDescent="0.2">
      <c r="A13" s="146" t="s">
        <v>10</v>
      </c>
      <c r="B13" s="61" t="s">
        <v>18</v>
      </c>
      <c r="C13" s="61" t="s">
        <v>25</v>
      </c>
      <c r="D13" s="62">
        <v>37.299999999999997</v>
      </c>
      <c r="E13" s="63">
        <v>36.880000000000003</v>
      </c>
      <c r="F13" s="63">
        <v>35.96</v>
      </c>
      <c r="G13" s="63">
        <v>35.04</v>
      </c>
      <c r="H13" s="63">
        <v>33.72</v>
      </c>
      <c r="I13" s="63">
        <v>34.590000000000003</v>
      </c>
      <c r="J13" s="63">
        <v>34.6</v>
      </c>
      <c r="K13" s="63">
        <v>33.909999999999997</v>
      </c>
      <c r="L13" s="63">
        <v>33.86</v>
      </c>
      <c r="M13" s="63">
        <v>32.57</v>
      </c>
      <c r="N13" s="63">
        <v>31.88</v>
      </c>
      <c r="O13" s="63">
        <v>31.73</v>
      </c>
      <c r="P13" s="77">
        <v>33.42</v>
      </c>
    </row>
    <row r="14" spans="1:24" x14ac:dyDescent="0.2">
      <c r="A14" s="147"/>
      <c r="B14" s="64" t="s">
        <v>30</v>
      </c>
      <c r="C14" s="64" t="s">
        <v>25</v>
      </c>
      <c r="D14" s="65">
        <v>9.81</v>
      </c>
      <c r="E14" s="66">
        <v>32.47</v>
      </c>
      <c r="F14" s="66">
        <v>32.57</v>
      </c>
      <c r="G14" s="66">
        <v>29.6</v>
      </c>
      <c r="H14" s="66">
        <v>27.83</v>
      </c>
      <c r="I14" s="66">
        <v>25.34</v>
      </c>
      <c r="J14" s="66">
        <v>24.66</v>
      </c>
      <c r="K14" s="66">
        <v>24.48</v>
      </c>
      <c r="L14" s="66">
        <v>23.74</v>
      </c>
      <c r="M14" s="66">
        <v>23.8</v>
      </c>
      <c r="N14" s="66">
        <v>23.83</v>
      </c>
      <c r="O14" s="66">
        <v>23.74</v>
      </c>
      <c r="P14" s="79">
        <v>24.14</v>
      </c>
    </row>
    <row r="15" spans="1:24" x14ac:dyDescent="0.2">
      <c r="A15" s="147"/>
      <c r="B15" s="67" t="s">
        <v>19</v>
      </c>
      <c r="C15" s="67" t="s">
        <v>25</v>
      </c>
      <c r="D15" s="68">
        <v>36.979999999999997</v>
      </c>
      <c r="E15" s="69">
        <v>36.81</v>
      </c>
      <c r="F15" s="69">
        <v>35.9</v>
      </c>
      <c r="G15" s="69">
        <v>34.950000000000003</v>
      </c>
      <c r="H15" s="69">
        <v>33.6</v>
      </c>
      <c r="I15" s="69">
        <v>34.35</v>
      </c>
      <c r="J15" s="69">
        <v>34.33</v>
      </c>
      <c r="K15" s="69">
        <v>33.65</v>
      </c>
      <c r="L15" s="69">
        <v>33.57</v>
      </c>
      <c r="M15" s="69">
        <v>32.31</v>
      </c>
      <c r="N15" s="69">
        <v>31.63</v>
      </c>
      <c r="O15" s="69">
        <v>31.48</v>
      </c>
      <c r="P15" s="81">
        <v>33.130000000000003</v>
      </c>
    </row>
    <row r="16" spans="1:24" ht="12" customHeight="1" x14ac:dyDescent="0.2">
      <c r="A16" s="146" t="s">
        <v>34</v>
      </c>
      <c r="B16" s="61" t="s">
        <v>18</v>
      </c>
      <c r="C16" s="61" t="s">
        <v>25</v>
      </c>
      <c r="D16" s="62">
        <v>8.68</v>
      </c>
      <c r="E16" s="63">
        <v>8.24</v>
      </c>
      <c r="F16" s="63">
        <v>7.92</v>
      </c>
      <c r="G16" s="63">
        <v>7.66</v>
      </c>
      <c r="H16" s="63">
        <v>8.5500000000000007</v>
      </c>
      <c r="I16" s="63">
        <v>9.06</v>
      </c>
      <c r="J16" s="63">
        <v>8.18</v>
      </c>
      <c r="K16" s="63">
        <v>8.24</v>
      </c>
      <c r="L16" s="63">
        <v>7.65</v>
      </c>
      <c r="M16" s="63">
        <v>7.39</v>
      </c>
      <c r="N16" s="63">
        <v>6.73</v>
      </c>
      <c r="O16" s="63">
        <v>7.26</v>
      </c>
      <c r="P16" s="77">
        <v>7.26</v>
      </c>
    </row>
    <row r="17" spans="1:16" x14ac:dyDescent="0.2">
      <c r="A17" s="147"/>
      <c r="B17" s="64" t="s">
        <v>30</v>
      </c>
      <c r="C17" s="64" t="s">
        <v>25</v>
      </c>
      <c r="D17" s="65">
        <v>11.32</v>
      </c>
      <c r="E17" s="66">
        <v>11.92</v>
      </c>
      <c r="F17" s="66">
        <v>11.53</v>
      </c>
      <c r="G17" s="66">
        <v>11.52</v>
      </c>
      <c r="H17" s="66">
        <v>12.15</v>
      </c>
      <c r="I17" s="66">
        <v>10.56</v>
      </c>
      <c r="J17" s="66">
        <v>12.81</v>
      </c>
      <c r="K17" s="66">
        <v>9.76</v>
      </c>
      <c r="L17" s="66">
        <v>9.73</v>
      </c>
      <c r="M17" s="66">
        <v>8</v>
      </c>
      <c r="N17" s="66">
        <v>8.76</v>
      </c>
      <c r="O17" s="66">
        <v>8.2100000000000009</v>
      </c>
      <c r="P17" s="79">
        <v>7.68</v>
      </c>
    </row>
    <row r="18" spans="1:16" x14ac:dyDescent="0.2">
      <c r="A18" s="147"/>
      <c r="B18" s="67" t="s">
        <v>19</v>
      </c>
      <c r="C18" s="67" t="s">
        <v>25</v>
      </c>
      <c r="D18" s="68">
        <v>8.94</v>
      </c>
      <c r="E18" s="69">
        <v>8.6</v>
      </c>
      <c r="F18" s="69">
        <v>8.2799999999999994</v>
      </c>
      <c r="G18" s="69">
        <v>8.07</v>
      </c>
      <c r="H18" s="69">
        <v>9.0299999999999994</v>
      </c>
      <c r="I18" s="69">
        <v>9.27</v>
      </c>
      <c r="J18" s="69">
        <v>8.91</v>
      </c>
      <c r="K18" s="69">
        <v>8.49</v>
      </c>
      <c r="L18" s="69">
        <v>8.01</v>
      </c>
      <c r="M18" s="69">
        <v>7.53</v>
      </c>
      <c r="N18" s="69">
        <v>7.3</v>
      </c>
      <c r="O18" s="69">
        <v>7.54</v>
      </c>
      <c r="P18" s="81">
        <v>7.38</v>
      </c>
    </row>
    <row r="19" spans="1:16" ht="12" customHeight="1" x14ac:dyDescent="0.2">
      <c r="A19" s="146" t="s">
        <v>54</v>
      </c>
      <c r="B19" s="61" t="s">
        <v>18</v>
      </c>
      <c r="C19" s="61" t="s">
        <v>25</v>
      </c>
      <c r="D19" s="62">
        <v>6.48</v>
      </c>
      <c r="E19" s="63">
        <v>6.43</v>
      </c>
      <c r="F19" s="63">
        <v>5.79</v>
      </c>
      <c r="G19" s="63">
        <v>5.62</v>
      </c>
      <c r="H19" s="63">
        <v>5.69</v>
      </c>
      <c r="I19" s="63">
        <v>5.61</v>
      </c>
      <c r="J19" s="63">
        <v>5.35</v>
      </c>
      <c r="K19" s="63">
        <v>5.43</v>
      </c>
      <c r="L19" s="63">
        <v>5.29</v>
      </c>
      <c r="M19" s="63">
        <v>5.25</v>
      </c>
      <c r="N19" s="63">
        <v>5.32</v>
      </c>
      <c r="O19" s="63">
        <v>5.37</v>
      </c>
      <c r="P19" s="77">
        <v>5.63</v>
      </c>
    </row>
    <row r="20" spans="1:16" x14ac:dyDescent="0.2">
      <c r="A20" s="147"/>
      <c r="B20" s="64" t="s">
        <v>30</v>
      </c>
      <c r="C20" s="64" t="s">
        <v>25</v>
      </c>
      <c r="D20" s="65">
        <v>10.050000000000001</v>
      </c>
      <c r="E20" s="66">
        <v>11.44</v>
      </c>
      <c r="F20" s="66">
        <v>13.71</v>
      </c>
      <c r="G20" s="66">
        <v>14.53</v>
      </c>
      <c r="H20" s="66">
        <v>11.5</v>
      </c>
      <c r="I20" s="66">
        <v>11.21</v>
      </c>
      <c r="J20" s="66">
        <v>9.9600000000000009</v>
      </c>
      <c r="K20" s="66">
        <v>12.26</v>
      </c>
      <c r="L20" s="66">
        <v>12.35</v>
      </c>
      <c r="M20" s="66">
        <v>14.63</v>
      </c>
      <c r="N20" s="66">
        <v>14.81</v>
      </c>
      <c r="O20" s="66">
        <v>14.15</v>
      </c>
      <c r="P20" s="79">
        <v>14.8</v>
      </c>
    </row>
    <row r="21" spans="1:16" x14ac:dyDescent="0.2">
      <c r="A21" s="147"/>
      <c r="B21" s="67" t="s">
        <v>19</v>
      </c>
      <c r="C21" s="67" t="s">
        <v>25</v>
      </c>
      <c r="D21" s="68">
        <v>6.67</v>
      </c>
      <c r="E21" s="69">
        <v>6.71</v>
      </c>
      <c r="F21" s="69">
        <v>6.29</v>
      </c>
      <c r="G21" s="69">
        <v>6.2</v>
      </c>
      <c r="H21" s="69">
        <v>6.83</v>
      </c>
      <c r="I21" s="69">
        <v>7.05</v>
      </c>
      <c r="J21" s="69">
        <v>6.59</v>
      </c>
      <c r="K21" s="69">
        <v>5.87</v>
      </c>
      <c r="L21" s="69">
        <v>5.75</v>
      </c>
      <c r="M21" s="69">
        <v>5.94</v>
      </c>
      <c r="N21" s="69">
        <v>6.03</v>
      </c>
      <c r="O21" s="69">
        <v>6.03</v>
      </c>
      <c r="P21" s="81">
        <v>6.33</v>
      </c>
    </row>
    <row r="22" spans="1:16" ht="12" customHeight="1" x14ac:dyDescent="0.2">
      <c r="A22" s="146" t="s">
        <v>3</v>
      </c>
      <c r="B22" s="61" t="s">
        <v>18</v>
      </c>
      <c r="C22" s="61" t="s">
        <v>25</v>
      </c>
      <c r="D22" s="62">
        <v>16.39</v>
      </c>
      <c r="E22" s="63">
        <v>15.46</v>
      </c>
      <c r="F22" s="63">
        <v>14.04</v>
      </c>
      <c r="G22" s="63">
        <v>13.83</v>
      </c>
      <c r="H22" s="63">
        <v>13.47</v>
      </c>
      <c r="I22" s="63">
        <v>12.63</v>
      </c>
      <c r="J22" s="63">
        <v>11.49</v>
      </c>
      <c r="K22" s="63">
        <v>10.43</v>
      </c>
      <c r="L22" s="63">
        <v>9.59</v>
      </c>
      <c r="M22" s="63">
        <v>10.18</v>
      </c>
      <c r="N22" s="63">
        <v>9.73</v>
      </c>
      <c r="O22" s="63">
        <v>9.8000000000000007</v>
      </c>
      <c r="P22" s="77">
        <v>9.9700000000000006</v>
      </c>
    </row>
    <row r="23" spans="1:16" x14ac:dyDescent="0.2">
      <c r="A23" s="147"/>
      <c r="B23" s="64" t="s">
        <v>30</v>
      </c>
      <c r="C23" s="64" t="s">
        <v>25</v>
      </c>
      <c r="D23" s="65">
        <v>35.42</v>
      </c>
      <c r="E23" s="66">
        <v>23.04</v>
      </c>
      <c r="F23" s="66">
        <v>27.41</v>
      </c>
      <c r="G23" s="66">
        <v>27.71</v>
      </c>
      <c r="H23" s="66">
        <v>27.51</v>
      </c>
      <c r="I23" s="66">
        <v>34.57</v>
      </c>
      <c r="J23" s="66">
        <v>30.96</v>
      </c>
      <c r="K23" s="66">
        <v>25.62</v>
      </c>
      <c r="L23" s="66">
        <v>24.67</v>
      </c>
      <c r="M23" s="66">
        <v>25.51</v>
      </c>
      <c r="N23" s="66">
        <v>25.47</v>
      </c>
      <c r="O23" s="66">
        <v>24.98</v>
      </c>
      <c r="P23" s="79">
        <v>24.57</v>
      </c>
    </row>
    <row r="24" spans="1:16" x14ac:dyDescent="0.2">
      <c r="A24" s="147"/>
      <c r="B24" s="67" t="s">
        <v>19</v>
      </c>
      <c r="C24" s="67" t="s">
        <v>25</v>
      </c>
      <c r="D24" s="68">
        <v>18.010000000000002</v>
      </c>
      <c r="E24" s="69">
        <v>16.87</v>
      </c>
      <c r="F24" s="69">
        <v>16.760000000000002</v>
      </c>
      <c r="G24" s="69">
        <v>16.88</v>
      </c>
      <c r="H24" s="69">
        <v>16.68</v>
      </c>
      <c r="I24" s="69">
        <v>16.239999999999998</v>
      </c>
      <c r="J24" s="69">
        <v>15.7</v>
      </c>
      <c r="K24" s="69">
        <v>13.87</v>
      </c>
      <c r="L24" s="69">
        <v>13.18</v>
      </c>
      <c r="M24" s="69">
        <v>13.95</v>
      </c>
      <c r="N24" s="69">
        <v>13.61</v>
      </c>
      <c r="O24" s="69">
        <v>13.55</v>
      </c>
      <c r="P24" s="81">
        <v>13.55</v>
      </c>
    </row>
    <row r="25" spans="1:16" ht="12" customHeight="1" x14ac:dyDescent="0.2">
      <c r="A25" s="146" t="s">
        <v>31</v>
      </c>
      <c r="B25" s="61" t="s">
        <v>18</v>
      </c>
      <c r="C25" s="61" t="s">
        <v>25</v>
      </c>
      <c r="D25" s="62">
        <v>23.86</v>
      </c>
      <c r="E25" s="63">
        <v>22.37</v>
      </c>
      <c r="F25" s="63">
        <v>21.43</v>
      </c>
      <c r="G25" s="63">
        <v>20.440000000000001</v>
      </c>
      <c r="H25" s="63">
        <v>26.77</v>
      </c>
      <c r="I25" s="63">
        <v>22.95</v>
      </c>
      <c r="J25" s="63">
        <v>20.399999999999999</v>
      </c>
      <c r="K25" s="63">
        <v>19.739999999999998</v>
      </c>
      <c r="L25" s="63">
        <v>18.3</v>
      </c>
      <c r="M25" s="63">
        <v>18.39</v>
      </c>
      <c r="N25" s="63">
        <v>19.18</v>
      </c>
      <c r="O25" s="63">
        <v>19.02</v>
      </c>
      <c r="P25" s="77">
        <v>19.579999999999998</v>
      </c>
    </row>
    <row r="26" spans="1:16" x14ac:dyDescent="0.2">
      <c r="A26" s="147"/>
      <c r="B26" s="64" t="s">
        <v>30</v>
      </c>
      <c r="C26" s="64" t="s">
        <v>25</v>
      </c>
      <c r="D26" s="65">
        <v>4.09</v>
      </c>
      <c r="E26" s="66">
        <v>5.41</v>
      </c>
      <c r="F26" s="66">
        <v>11.32</v>
      </c>
      <c r="G26" s="66">
        <v>13.39</v>
      </c>
      <c r="H26" s="66">
        <v>13.49</v>
      </c>
      <c r="I26" s="66">
        <v>12.95</v>
      </c>
      <c r="J26" s="66">
        <v>10.6</v>
      </c>
      <c r="K26" s="66">
        <v>11.89</v>
      </c>
      <c r="L26" s="66">
        <v>10.83</v>
      </c>
      <c r="M26" s="66">
        <v>11.88</v>
      </c>
      <c r="N26" s="66">
        <v>10.75</v>
      </c>
      <c r="O26" s="66">
        <v>12.2</v>
      </c>
      <c r="P26" s="79">
        <v>17.43</v>
      </c>
    </row>
    <row r="27" spans="1:16" x14ac:dyDescent="0.2">
      <c r="A27" s="147"/>
      <c r="B27" s="67" t="s">
        <v>19</v>
      </c>
      <c r="C27" s="67" t="s">
        <v>25</v>
      </c>
      <c r="D27" s="68">
        <v>23.82</v>
      </c>
      <c r="E27" s="69">
        <v>22.37</v>
      </c>
      <c r="F27" s="69">
        <v>21.42</v>
      </c>
      <c r="G27" s="69">
        <v>20.440000000000001</v>
      </c>
      <c r="H27" s="69">
        <v>26.68</v>
      </c>
      <c r="I27" s="69">
        <v>22.91</v>
      </c>
      <c r="J27" s="69">
        <v>20.36</v>
      </c>
      <c r="K27" s="69">
        <v>19.71</v>
      </c>
      <c r="L27" s="69">
        <v>18.260000000000002</v>
      </c>
      <c r="M27" s="69">
        <v>18.34</v>
      </c>
      <c r="N27" s="69">
        <v>19.11</v>
      </c>
      <c r="O27" s="69">
        <v>18.97</v>
      </c>
      <c r="P27" s="81">
        <v>19.559999999999999</v>
      </c>
    </row>
    <row r="28" spans="1:16" x14ac:dyDescent="0.2">
      <c r="A28" s="146" t="s">
        <v>11</v>
      </c>
      <c r="B28" s="61" t="s">
        <v>18</v>
      </c>
      <c r="C28" s="61" t="s">
        <v>25</v>
      </c>
      <c r="D28" s="62">
        <v>13.03</v>
      </c>
      <c r="E28" s="63">
        <v>12.65</v>
      </c>
      <c r="F28" s="63">
        <v>13.01</v>
      </c>
      <c r="G28" s="63">
        <v>12.77</v>
      </c>
      <c r="H28" s="63">
        <v>13.02</v>
      </c>
      <c r="I28" s="63">
        <v>12.53</v>
      </c>
      <c r="J28" s="63">
        <v>12.51</v>
      </c>
      <c r="K28" s="63">
        <v>12.56</v>
      </c>
      <c r="L28" s="63">
        <v>12.37</v>
      </c>
      <c r="M28" s="63">
        <v>11.75</v>
      </c>
      <c r="N28" s="63">
        <v>12.21</v>
      </c>
      <c r="O28" s="63">
        <v>12.01</v>
      </c>
      <c r="P28" s="77">
        <v>12.65</v>
      </c>
    </row>
    <row r="29" spans="1:16" x14ac:dyDescent="0.2">
      <c r="A29" s="147"/>
      <c r="B29" s="64" t="s">
        <v>30</v>
      </c>
      <c r="C29" s="64" t="s">
        <v>25</v>
      </c>
      <c r="D29" s="65">
        <v>40.96</v>
      </c>
      <c r="E29" s="66">
        <v>40.630000000000003</v>
      </c>
      <c r="F29" s="66">
        <v>40.82</v>
      </c>
      <c r="G29" s="66">
        <v>36.909999999999997</v>
      </c>
      <c r="H29" s="66">
        <v>32.409999999999997</v>
      </c>
      <c r="I29" s="66">
        <v>27.03</v>
      </c>
      <c r="J29" s="66">
        <v>8.58</v>
      </c>
      <c r="K29" s="66">
        <v>8.0399999999999991</v>
      </c>
      <c r="L29" s="66">
        <v>7.44</v>
      </c>
      <c r="M29" s="66">
        <v>7.09</v>
      </c>
      <c r="N29" s="66">
        <v>7.77</v>
      </c>
      <c r="O29" s="66">
        <v>8.15</v>
      </c>
      <c r="P29" s="79">
        <v>7.47</v>
      </c>
    </row>
    <row r="30" spans="1:16" x14ac:dyDescent="0.2">
      <c r="A30" s="147"/>
      <c r="B30" s="67" t="s">
        <v>19</v>
      </c>
      <c r="C30" s="67" t="s">
        <v>25</v>
      </c>
      <c r="D30" s="68">
        <v>13.54</v>
      </c>
      <c r="E30" s="69">
        <v>13.16</v>
      </c>
      <c r="F30" s="69">
        <v>13.51</v>
      </c>
      <c r="G30" s="69">
        <v>13.21</v>
      </c>
      <c r="H30" s="69">
        <v>13.34</v>
      </c>
      <c r="I30" s="69">
        <v>12.75</v>
      </c>
      <c r="J30" s="69">
        <v>12.47</v>
      </c>
      <c r="K30" s="69">
        <v>12.51</v>
      </c>
      <c r="L30" s="69">
        <v>12.32</v>
      </c>
      <c r="M30" s="69">
        <v>11.7</v>
      </c>
      <c r="N30" s="69">
        <v>12.16</v>
      </c>
      <c r="O30" s="69">
        <v>11.97</v>
      </c>
      <c r="P30" s="81">
        <v>12.6</v>
      </c>
    </row>
    <row r="31" spans="1:16" ht="12" customHeight="1" x14ac:dyDescent="0.2">
      <c r="A31" s="146" t="s">
        <v>4</v>
      </c>
      <c r="B31" s="61" t="s">
        <v>18</v>
      </c>
      <c r="C31" s="61" t="s">
        <v>25</v>
      </c>
      <c r="D31" s="62">
        <v>9.9499999999999993</v>
      </c>
      <c r="E31" s="63">
        <v>9.9</v>
      </c>
      <c r="F31" s="63">
        <v>9.6999999999999993</v>
      </c>
      <c r="G31" s="63">
        <v>10.18</v>
      </c>
      <c r="H31" s="63">
        <v>9.98</v>
      </c>
      <c r="I31" s="63">
        <v>9.64</v>
      </c>
      <c r="J31" s="63">
        <v>8.51</v>
      </c>
      <c r="K31" s="63">
        <v>9.17</v>
      </c>
      <c r="L31" s="63">
        <v>8.64</v>
      </c>
      <c r="M31" s="63">
        <v>9.32</v>
      </c>
      <c r="N31" s="63">
        <v>9.49</v>
      </c>
      <c r="O31" s="63">
        <v>9.5299999999999994</v>
      </c>
      <c r="P31" s="77">
        <v>9.01</v>
      </c>
    </row>
    <row r="32" spans="1:16" x14ac:dyDescent="0.2">
      <c r="A32" s="147"/>
      <c r="B32" s="64" t="s">
        <v>30</v>
      </c>
      <c r="C32" s="64" t="s">
        <v>25</v>
      </c>
      <c r="D32" s="65">
        <v>31.01</v>
      </c>
      <c r="E32" s="66">
        <v>34.229999999999997</v>
      </c>
      <c r="F32" s="66">
        <v>34.39</v>
      </c>
      <c r="G32" s="66">
        <v>31.5</v>
      </c>
      <c r="H32" s="66">
        <v>34</v>
      </c>
      <c r="I32" s="66">
        <v>29.23</v>
      </c>
      <c r="J32" s="66">
        <v>26.59</v>
      </c>
      <c r="K32" s="66">
        <v>26.56</v>
      </c>
      <c r="L32" s="66">
        <v>26.85</v>
      </c>
      <c r="M32" s="66">
        <v>13.24</v>
      </c>
      <c r="N32" s="66">
        <v>11.81</v>
      </c>
      <c r="O32" s="66">
        <v>13.22</v>
      </c>
      <c r="P32" s="79">
        <v>13.75</v>
      </c>
    </row>
    <row r="33" spans="1:16" x14ac:dyDescent="0.2">
      <c r="A33" s="147"/>
      <c r="B33" s="67" t="s">
        <v>19</v>
      </c>
      <c r="C33" s="67" t="s">
        <v>25</v>
      </c>
      <c r="D33" s="68">
        <v>16.059999999999999</v>
      </c>
      <c r="E33" s="69">
        <v>17.760000000000002</v>
      </c>
      <c r="F33" s="69">
        <v>13.52</v>
      </c>
      <c r="G33" s="69">
        <v>13.27</v>
      </c>
      <c r="H33" s="69">
        <v>13.51</v>
      </c>
      <c r="I33" s="69">
        <v>12.94</v>
      </c>
      <c r="J33" s="69">
        <v>11.46</v>
      </c>
      <c r="K33" s="69">
        <v>12.25</v>
      </c>
      <c r="L33" s="69">
        <v>11.85</v>
      </c>
      <c r="M33" s="69">
        <v>9.5299999999999994</v>
      </c>
      <c r="N33" s="69">
        <v>9.61</v>
      </c>
      <c r="O33" s="69">
        <v>9.73</v>
      </c>
      <c r="P33" s="81">
        <v>9.23</v>
      </c>
    </row>
    <row r="34" spans="1:16" ht="12" customHeight="1" x14ac:dyDescent="0.2">
      <c r="A34" s="146" t="s">
        <v>21</v>
      </c>
      <c r="B34" s="61" t="s">
        <v>18</v>
      </c>
      <c r="C34" s="61" t="s">
        <v>25</v>
      </c>
      <c r="D34" s="62">
        <v>8.07</v>
      </c>
      <c r="E34" s="63">
        <v>7.84</v>
      </c>
      <c r="F34" s="63">
        <v>7.32</v>
      </c>
      <c r="G34" s="63">
        <v>6.64</v>
      </c>
      <c r="H34" s="63">
        <v>6.45</v>
      </c>
      <c r="I34" s="63">
        <v>6.02</v>
      </c>
      <c r="J34" s="63">
        <v>5.89</v>
      </c>
      <c r="K34" s="63">
        <v>5.29</v>
      </c>
      <c r="L34" s="63">
        <v>4.91</v>
      </c>
      <c r="M34" s="63">
        <v>5.01</v>
      </c>
      <c r="N34" s="63">
        <v>4.92</v>
      </c>
      <c r="O34" s="63">
        <v>4.95</v>
      </c>
      <c r="P34" s="77">
        <v>5.29</v>
      </c>
    </row>
    <row r="35" spans="1:16" x14ac:dyDescent="0.2">
      <c r="A35" s="147"/>
      <c r="B35" s="64" t="s">
        <v>30</v>
      </c>
      <c r="C35" s="64" t="s">
        <v>25</v>
      </c>
      <c r="D35" s="65">
        <v>12.07</v>
      </c>
      <c r="E35" s="66">
        <v>13.25</v>
      </c>
      <c r="F35" s="66">
        <v>14.02</v>
      </c>
      <c r="G35" s="66">
        <v>13.7</v>
      </c>
      <c r="H35" s="66">
        <v>16.55</v>
      </c>
      <c r="I35" s="66">
        <v>54.37</v>
      </c>
      <c r="J35" s="66">
        <v>10.77</v>
      </c>
      <c r="K35" s="66">
        <v>8.82</v>
      </c>
      <c r="L35" s="66">
        <v>8.74</v>
      </c>
      <c r="M35" s="66">
        <v>8.8699999999999992</v>
      </c>
      <c r="N35" s="66">
        <v>8.8800000000000008</v>
      </c>
      <c r="O35" s="66">
        <v>8.34</v>
      </c>
      <c r="P35" s="79">
        <v>8.2200000000000006</v>
      </c>
    </row>
    <row r="36" spans="1:16" x14ac:dyDescent="0.2">
      <c r="A36" s="147"/>
      <c r="B36" s="67" t="s">
        <v>19</v>
      </c>
      <c r="C36" s="67" t="s">
        <v>25</v>
      </c>
      <c r="D36" s="68">
        <v>10.039999999999999</v>
      </c>
      <c r="E36" s="69">
        <v>10.72</v>
      </c>
      <c r="F36" s="69">
        <v>11.08</v>
      </c>
      <c r="G36" s="69">
        <v>10.71</v>
      </c>
      <c r="H36" s="69">
        <v>10.050000000000001</v>
      </c>
      <c r="I36" s="69">
        <v>22.67</v>
      </c>
      <c r="J36" s="69">
        <v>8.4</v>
      </c>
      <c r="K36" s="69">
        <v>7.98</v>
      </c>
      <c r="L36" s="69">
        <v>7.9</v>
      </c>
      <c r="M36" s="69">
        <v>8.0399999999999991</v>
      </c>
      <c r="N36" s="69">
        <v>8.0500000000000007</v>
      </c>
      <c r="O36" s="69">
        <v>7.64</v>
      </c>
      <c r="P36" s="81">
        <v>7.63</v>
      </c>
    </row>
    <row r="37" spans="1:16" x14ac:dyDescent="0.2">
      <c r="A37" s="152" t="s">
        <v>1</v>
      </c>
      <c r="B37" s="70" t="s">
        <v>18</v>
      </c>
      <c r="C37" s="70" t="s">
        <v>25</v>
      </c>
      <c r="D37" s="62">
        <v>19.329999999999998</v>
      </c>
      <c r="E37" s="63">
        <v>18.559999999999999</v>
      </c>
      <c r="F37" s="63">
        <v>17.52</v>
      </c>
      <c r="G37" s="63">
        <v>17.22</v>
      </c>
      <c r="H37" s="63">
        <v>17.57</v>
      </c>
      <c r="I37" s="63">
        <v>16.2</v>
      </c>
      <c r="J37" s="63">
        <v>15.31</v>
      </c>
      <c r="K37" s="63">
        <v>14.6</v>
      </c>
      <c r="L37" s="63">
        <v>13.93</v>
      </c>
      <c r="M37" s="63">
        <v>13.96</v>
      </c>
      <c r="N37" s="63">
        <v>13.7</v>
      </c>
      <c r="O37" s="63">
        <v>13.67</v>
      </c>
      <c r="P37" s="77">
        <v>14.16</v>
      </c>
    </row>
    <row r="38" spans="1:16" x14ac:dyDescent="0.2">
      <c r="A38" s="153"/>
      <c r="B38" s="73" t="s">
        <v>30</v>
      </c>
      <c r="C38" s="73" t="s">
        <v>25</v>
      </c>
      <c r="D38" s="65">
        <v>25.54</v>
      </c>
      <c r="E38" s="66">
        <v>21.14</v>
      </c>
      <c r="F38" s="66">
        <v>24.42</v>
      </c>
      <c r="G38" s="66">
        <v>24.52</v>
      </c>
      <c r="H38" s="66">
        <v>24.23</v>
      </c>
      <c r="I38" s="66">
        <v>29.28</v>
      </c>
      <c r="J38" s="66">
        <v>25.27</v>
      </c>
      <c r="K38" s="66">
        <v>21.26</v>
      </c>
      <c r="L38" s="66">
        <v>20.61</v>
      </c>
      <c r="M38" s="66">
        <v>21.08</v>
      </c>
      <c r="N38" s="66">
        <v>20.99</v>
      </c>
      <c r="O38" s="66">
        <v>20.57</v>
      </c>
      <c r="P38" s="79">
        <v>20.3</v>
      </c>
    </row>
    <row r="39" spans="1:16" ht="12.75" thickBot="1" x14ac:dyDescent="0.25">
      <c r="A39" s="154"/>
      <c r="B39" s="88" t="s">
        <v>19</v>
      </c>
      <c r="C39" s="88" t="s">
        <v>25</v>
      </c>
      <c r="D39" s="89">
        <v>19.850000000000001</v>
      </c>
      <c r="E39" s="90">
        <v>18.93</v>
      </c>
      <c r="F39" s="90">
        <v>18.600000000000001</v>
      </c>
      <c r="G39" s="90">
        <v>18.440000000000001</v>
      </c>
      <c r="H39" s="90">
        <v>18.73</v>
      </c>
      <c r="I39" s="90">
        <v>18.03</v>
      </c>
      <c r="J39" s="90">
        <v>17.04</v>
      </c>
      <c r="K39" s="90">
        <v>15.8</v>
      </c>
      <c r="L39" s="90">
        <v>15.19</v>
      </c>
      <c r="M39" s="90">
        <v>15.37</v>
      </c>
      <c r="N39" s="90">
        <v>15.16</v>
      </c>
      <c r="O39" s="90">
        <v>15.06</v>
      </c>
      <c r="P39" s="93">
        <v>15.39</v>
      </c>
    </row>
    <row r="40" spans="1:16" ht="12" customHeight="1" x14ac:dyDescent="0.2">
      <c r="A40" s="151" t="s">
        <v>9</v>
      </c>
      <c r="B40" s="85" t="s">
        <v>18</v>
      </c>
      <c r="C40" s="64" t="s">
        <v>23</v>
      </c>
      <c r="D40" s="78">
        <v>9.4600000000000009</v>
      </c>
      <c r="E40" s="78">
        <v>7.87</v>
      </c>
      <c r="F40" s="78">
        <v>7.35</v>
      </c>
      <c r="G40" s="78">
        <v>7.23</v>
      </c>
      <c r="H40" s="78">
        <v>8.1</v>
      </c>
      <c r="I40" s="78">
        <v>7.79</v>
      </c>
      <c r="J40" s="78">
        <v>8.75</v>
      </c>
      <c r="K40" s="78">
        <v>7.87</v>
      </c>
      <c r="L40" s="78">
        <v>9.84</v>
      </c>
      <c r="M40" s="78">
        <v>8.2100000000000009</v>
      </c>
      <c r="N40" s="78">
        <v>7.76</v>
      </c>
      <c r="O40" s="78">
        <v>9.59</v>
      </c>
      <c r="P40" s="78">
        <v>9.8699999999999992</v>
      </c>
    </row>
    <row r="41" spans="1:16" x14ac:dyDescent="0.2">
      <c r="A41" s="151"/>
      <c r="B41" s="64" t="s">
        <v>30</v>
      </c>
      <c r="C41" s="64" t="s">
        <v>23</v>
      </c>
      <c r="D41" s="78">
        <v>7.59</v>
      </c>
      <c r="E41" s="78">
        <v>8.24</v>
      </c>
      <c r="F41" s="78">
        <v>7.03</v>
      </c>
      <c r="G41" s="78">
        <v>5.87</v>
      </c>
      <c r="H41" s="78">
        <v>6.26</v>
      </c>
      <c r="I41" s="78">
        <v>3.19</v>
      </c>
      <c r="J41" s="78">
        <v>4.0599999999999996</v>
      </c>
      <c r="K41" s="78">
        <v>6.03</v>
      </c>
      <c r="L41" s="78">
        <v>8.3699999999999992</v>
      </c>
      <c r="M41" s="78">
        <v>4.29</v>
      </c>
      <c r="N41" s="78">
        <v>1.56</v>
      </c>
      <c r="O41" s="78">
        <v>1.49</v>
      </c>
      <c r="P41" s="78">
        <v>2.82</v>
      </c>
    </row>
    <row r="42" spans="1:16" x14ac:dyDescent="0.2">
      <c r="A42" s="151"/>
      <c r="B42" s="67" t="s">
        <v>19</v>
      </c>
      <c r="C42" s="67" t="s">
        <v>23</v>
      </c>
      <c r="D42" s="80">
        <v>8.75</v>
      </c>
      <c r="E42" s="80">
        <v>8.02</v>
      </c>
      <c r="F42" s="80">
        <v>7.22</v>
      </c>
      <c r="G42" s="80">
        <v>6.65</v>
      </c>
      <c r="H42" s="80">
        <v>7.29</v>
      </c>
      <c r="I42" s="80">
        <v>7.33</v>
      </c>
      <c r="J42" s="80">
        <v>8.27</v>
      </c>
      <c r="K42" s="80">
        <v>7.71</v>
      </c>
      <c r="L42" s="80">
        <v>9.69</v>
      </c>
      <c r="M42" s="80">
        <v>8.07</v>
      </c>
      <c r="N42" s="80">
        <v>7.53</v>
      </c>
      <c r="O42" s="80">
        <v>9.2799999999999994</v>
      </c>
      <c r="P42" s="80">
        <v>9.59</v>
      </c>
    </row>
    <row r="43" spans="1:16" ht="12" customHeight="1" x14ac:dyDescent="0.2">
      <c r="A43" s="146" t="s">
        <v>32</v>
      </c>
      <c r="B43" s="61" t="s">
        <v>18</v>
      </c>
      <c r="C43" s="61" t="s">
        <v>23</v>
      </c>
      <c r="D43" s="76">
        <v>11.08</v>
      </c>
      <c r="E43" s="76">
        <v>9.4700000000000006</v>
      </c>
      <c r="F43" s="76">
        <v>7.62</v>
      </c>
      <c r="G43" s="76">
        <v>6.9</v>
      </c>
      <c r="H43" s="76">
        <v>6.92</v>
      </c>
      <c r="I43" s="76">
        <v>6.35</v>
      </c>
      <c r="J43" s="76">
        <v>6.57</v>
      </c>
      <c r="K43" s="76">
        <v>5.15</v>
      </c>
      <c r="L43" s="76">
        <v>4.37</v>
      </c>
      <c r="M43" s="76">
        <v>4.4000000000000004</v>
      </c>
      <c r="N43" s="76">
        <v>4.6900000000000004</v>
      </c>
      <c r="O43" s="76">
        <v>5.07</v>
      </c>
      <c r="P43" s="76">
        <v>5.96</v>
      </c>
    </row>
    <row r="44" spans="1:16" x14ac:dyDescent="0.2">
      <c r="A44" s="147"/>
      <c r="B44" s="64" t="s">
        <v>30</v>
      </c>
      <c r="C44" s="64" t="s">
        <v>23</v>
      </c>
      <c r="D44" s="78">
        <v>17.71</v>
      </c>
      <c r="E44" s="78">
        <v>19.27</v>
      </c>
      <c r="F44" s="78">
        <v>18.59</v>
      </c>
      <c r="G44" s="78">
        <v>18.420000000000002</v>
      </c>
      <c r="H44" s="78">
        <v>18.98</v>
      </c>
      <c r="I44" s="78">
        <v>23.1</v>
      </c>
      <c r="J44" s="78">
        <v>23.18</v>
      </c>
      <c r="K44" s="78">
        <v>21.7</v>
      </c>
      <c r="L44" s="78">
        <v>20.72</v>
      </c>
      <c r="M44" s="78">
        <v>19.64</v>
      </c>
      <c r="N44" s="78">
        <v>20.16</v>
      </c>
      <c r="O44" s="78">
        <v>20.14</v>
      </c>
      <c r="P44" s="78">
        <v>19.7</v>
      </c>
    </row>
    <row r="45" spans="1:16" x14ac:dyDescent="0.2">
      <c r="A45" s="147"/>
      <c r="B45" s="67" t="s">
        <v>19</v>
      </c>
      <c r="C45" s="67" t="s">
        <v>23</v>
      </c>
      <c r="D45" s="80">
        <v>13.62</v>
      </c>
      <c r="E45" s="80">
        <v>13.26</v>
      </c>
      <c r="F45" s="80">
        <v>12.22</v>
      </c>
      <c r="G45" s="80">
        <v>11.86</v>
      </c>
      <c r="H45" s="80">
        <v>12.3</v>
      </c>
      <c r="I45" s="80">
        <v>10.59</v>
      </c>
      <c r="J45" s="80">
        <v>10.78</v>
      </c>
      <c r="K45" s="80">
        <v>9.4499999999999993</v>
      </c>
      <c r="L45" s="80">
        <v>8.74</v>
      </c>
      <c r="M45" s="80">
        <v>8.66</v>
      </c>
      <c r="N45" s="80">
        <v>9.01</v>
      </c>
      <c r="O45" s="80">
        <v>9.2100000000000009</v>
      </c>
      <c r="P45" s="80">
        <v>9.84</v>
      </c>
    </row>
    <row r="46" spans="1:16" ht="12" customHeight="1" x14ac:dyDescent="0.2">
      <c r="A46" s="146" t="s">
        <v>2</v>
      </c>
      <c r="B46" s="61" t="s">
        <v>18</v>
      </c>
      <c r="C46" s="61" t="s">
        <v>23</v>
      </c>
      <c r="D46" s="76">
        <v>4.71</v>
      </c>
      <c r="E46" s="76">
        <v>4.21</v>
      </c>
      <c r="F46" s="76">
        <v>4.4400000000000004</v>
      </c>
      <c r="G46" s="76">
        <v>3.63</v>
      </c>
      <c r="H46" s="76">
        <v>3.26</v>
      </c>
      <c r="I46" s="76">
        <v>3.57</v>
      </c>
      <c r="J46" s="76">
        <v>2.97</v>
      </c>
      <c r="K46" s="76">
        <v>2.79</v>
      </c>
      <c r="L46" s="76">
        <v>2.76</v>
      </c>
      <c r="M46" s="76">
        <v>2.99</v>
      </c>
      <c r="N46" s="76">
        <v>3.04</v>
      </c>
      <c r="O46" s="76">
        <v>3.62</v>
      </c>
      <c r="P46" s="76">
        <v>4.07</v>
      </c>
    </row>
    <row r="47" spans="1:16" x14ac:dyDescent="0.2">
      <c r="A47" s="147"/>
      <c r="B47" s="64" t="s">
        <v>30</v>
      </c>
      <c r="C47" s="64" t="s">
        <v>23</v>
      </c>
      <c r="D47" s="78">
        <v>16.48</v>
      </c>
      <c r="E47" s="78">
        <v>14.81</v>
      </c>
      <c r="F47" s="78">
        <v>16.05</v>
      </c>
      <c r="G47" s="78">
        <v>14.51</v>
      </c>
      <c r="H47" s="78">
        <v>14.44</v>
      </c>
      <c r="I47" s="78">
        <v>12.3</v>
      </c>
      <c r="J47" s="78">
        <v>12.69</v>
      </c>
      <c r="K47" s="78">
        <v>12.16</v>
      </c>
      <c r="L47" s="78">
        <v>11.74</v>
      </c>
      <c r="M47" s="78">
        <v>10.96</v>
      </c>
      <c r="N47" s="78">
        <v>11.15</v>
      </c>
      <c r="O47" s="78">
        <v>11.45</v>
      </c>
      <c r="P47" s="78">
        <v>11.01</v>
      </c>
    </row>
    <row r="48" spans="1:16" x14ac:dyDescent="0.2">
      <c r="A48" s="147"/>
      <c r="B48" s="67" t="s">
        <v>19</v>
      </c>
      <c r="C48" s="67" t="s">
        <v>23</v>
      </c>
      <c r="D48" s="80">
        <v>9.11</v>
      </c>
      <c r="E48" s="80">
        <v>8.6999999999999993</v>
      </c>
      <c r="F48" s="80">
        <v>9.7899999999999991</v>
      </c>
      <c r="G48" s="80">
        <v>9.25</v>
      </c>
      <c r="H48" s="80">
        <v>9.25</v>
      </c>
      <c r="I48" s="80">
        <v>8.18</v>
      </c>
      <c r="J48" s="80">
        <v>8.24</v>
      </c>
      <c r="K48" s="80">
        <v>7.85</v>
      </c>
      <c r="L48" s="80">
        <v>7.76</v>
      </c>
      <c r="M48" s="80">
        <v>7.41</v>
      </c>
      <c r="N48" s="80">
        <v>7.53</v>
      </c>
      <c r="O48" s="80">
        <v>8.0500000000000007</v>
      </c>
      <c r="P48" s="80">
        <v>7.96</v>
      </c>
    </row>
    <row r="49" spans="1:16" x14ac:dyDescent="0.2">
      <c r="A49" s="146" t="s">
        <v>10</v>
      </c>
      <c r="B49" s="61" t="s">
        <v>18</v>
      </c>
      <c r="C49" s="61" t="s">
        <v>23</v>
      </c>
      <c r="D49" s="76">
        <v>36.450000000000003</v>
      </c>
      <c r="E49" s="76">
        <v>36.06</v>
      </c>
      <c r="F49" s="76">
        <v>35.18</v>
      </c>
      <c r="G49" s="76">
        <v>34.25</v>
      </c>
      <c r="H49" s="76">
        <v>32.9</v>
      </c>
      <c r="I49" s="76">
        <v>35.380000000000003</v>
      </c>
      <c r="J49" s="76">
        <v>35.729999999999997</v>
      </c>
      <c r="K49" s="76">
        <v>35.33</v>
      </c>
      <c r="L49" s="76">
        <v>35.65</v>
      </c>
      <c r="M49" s="76">
        <v>34.450000000000003</v>
      </c>
      <c r="N49" s="76">
        <v>33.96</v>
      </c>
      <c r="O49" s="76">
        <v>34.08</v>
      </c>
      <c r="P49" s="76">
        <v>35.94</v>
      </c>
    </row>
    <row r="50" spans="1:16" x14ac:dyDescent="0.2">
      <c r="A50" s="147"/>
      <c r="B50" s="64" t="s">
        <v>30</v>
      </c>
      <c r="C50" s="64" t="s">
        <v>23</v>
      </c>
      <c r="D50" s="78">
        <v>11.57</v>
      </c>
      <c r="E50" s="78">
        <v>44.66</v>
      </c>
      <c r="F50" s="78">
        <v>44.47</v>
      </c>
      <c r="G50" s="78">
        <v>39.51</v>
      </c>
      <c r="H50" s="78">
        <v>35.56</v>
      </c>
      <c r="I50" s="78">
        <v>32.950000000000003</v>
      </c>
      <c r="J50" s="78">
        <v>31.76</v>
      </c>
      <c r="K50" s="78">
        <v>31.88</v>
      </c>
      <c r="L50" s="78">
        <v>30.19</v>
      </c>
      <c r="M50" s="78">
        <v>30.6</v>
      </c>
      <c r="N50" s="78">
        <v>31.57</v>
      </c>
      <c r="O50" s="78">
        <v>31</v>
      </c>
      <c r="P50" s="78">
        <v>31.93</v>
      </c>
    </row>
    <row r="51" spans="1:16" x14ac:dyDescent="0.2">
      <c r="A51" s="147"/>
      <c r="B51" s="67" t="s">
        <v>19</v>
      </c>
      <c r="C51" s="67" t="s">
        <v>23</v>
      </c>
      <c r="D51" s="80">
        <v>36.29</v>
      </c>
      <c r="E51" s="80">
        <v>36.15</v>
      </c>
      <c r="F51" s="80">
        <v>35.29</v>
      </c>
      <c r="G51" s="80">
        <v>34.31</v>
      </c>
      <c r="H51" s="80">
        <v>32.94</v>
      </c>
      <c r="I51" s="80">
        <v>35.340000000000003</v>
      </c>
      <c r="J51" s="80">
        <v>35.659999999999997</v>
      </c>
      <c r="K51" s="80">
        <v>35.26</v>
      </c>
      <c r="L51" s="80">
        <v>35.549999999999997</v>
      </c>
      <c r="M51" s="80">
        <v>34.369999999999997</v>
      </c>
      <c r="N51" s="80">
        <v>33.909999999999997</v>
      </c>
      <c r="O51" s="80">
        <v>34.01</v>
      </c>
      <c r="P51" s="80">
        <v>35.86</v>
      </c>
    </row>
    <row r="52" spans="1:16" ht="12" customHeight="1" x14ac:dyDescent="0.2">
      <c r="A52" s="146" t="s">
        <v>34</v>
      </c>
      <c r="B52" s="61" t="s">
        <v>18</v>
      </c>
      <c r="C52" s="61" t="s">
        <v>23</v>
      </c>
      <c r="D52" s="76">
        <v>8.4700000000000006</v>
      </c>
      <c r="E52" s="76">
        <v>8.02</v>
      </c>
      <c r="F52" s="76">
        <v>7.74</v>
      </c>
      <c r="G52" s="76">
        <v>7.38</v>
      </c>
      <c r="H52" s="76">
        <v>8.59</v>
      </c>
      <c r="I52" s="76">
        <v>9.14</v>
      </c>
      <c r="J52" s="76">
        <v>8.1999999999999993</v>
      </c>
      <c r="K52" s="76">
        <v>8.1999999999999993</v>
      </c>
      <c r="L52" s="76">
        <v>7.6</v>
      </c>
      <c r="M52" s="76">
        <v>7.34</v>
      </c>
      <c r="N52" s="76">
        <v>6.63</v>
      </c>
      <c r="O52" s="76">
        <v>7.32</v>
      </c>
      <c r="P52" s="76">
        <v>7.32</v>
      </c>
    </row>
    <row r="53" spans="1:16" x14ac:dyDescent="0.2">
      <c r="A53" s="147"/>
      <c r="B53" s="64" t="s">
        <v>30</v>
      </c>
      <c r="C53" s="64" t="s">
        <v>23</v>
      </c>
      <c r="D53" s="78">
        <v>10.48</v>
      </c>
      <c r="E53" s="78">
        <v>11.21</v>
      </c>
      <c r="F53" s="78">
        <v>10.65</v>
      </c>
      <c r="G53" s="78">
        <v>10.63</v>
      </c>
      <c r="H53" s="78">
        <v>11.02</v>
      </c>
      <c r="I53" s="78">
        <v>10.050000000000001</v>
      </c>
      <c r="J53" s="78">
        <v>12.44</v>
      </c>
      <c r="K53" s="78">
        <v>9.0399999999999991</v>
      </c>
      <c r="L53" s="78">
        <v>9.1300000000000008</v>
      </c>
      <c r="M53" s="78">
        <v>7.27</v>
      </c>
      <c r="N53" s="78">
        <v>8.0500000000000007</v>
      </c>
      <c r="O53" s="78">
        <v>7.55</v>
      </c>
      <c r="P53" s="78">
        <v>7.14</v>
      </c>
    </row>
    <row r="54" spans="1:16" x14ac:dyDescent="0.2">
      <c r="A54" s="147"/>
      <c r="B54" s="67" t="s">
        <v>19</v>
      </c>
      <c r="C54" s="67" t="s">
        <v>23</v>
      </c>
      <c r="D54" s="80">
        <v>8.65</v>
      </c>
      <c r="E54" s="80">
        <v>8.32</v>
      </c>
      <c r="F54" s="80">
        <v>8.01</v>
      </c>
      <c r="G54" s="80">
        <v>7.71</v>
      </c>
      <c r="H54" s="80">
        <v>8.91</v>
      </c>
      <c r="I54" s="80">
        <v>9.27</v>
      </c>
      <c r="J54" s="80">
        <v>8.84</v>
      </c>
      <c r="K54" s="80">
        <v>8.34</v>
      </c>
      <c r="L54" s="80">
        <v>7.85</v>
      </c>
      <c r="M54" s="80">
        <v>7.32</v>
      </c>
      <c r="N54" s="80">
        <v>7.04</v>
      </c>
      <c r="O54" s="80">
        <v>7.39</v>
      </c>
      <c r="P54" s="80">
        <v>7.27</v>
      </c>
    </row>
    <row r="55" spans="1:16" ht="12" customHeight="1" x14ac:dyDescent="0.2">
      <c r="A55" s="146" t="s">
        <v>54</v>
      </c>
      <c r="B55" s="61" t="s">
        <v>18</v>
      </c>
      <c r="C55" s="61" t="s">
        <v>23</v>
      </c>
      <c r="D55" s="76">
        <v>7.58</v>
      </c>
      <c r="E55" s="76">
        <v>7.54</v>
      </c>
      <c r="F55" s="76">
        <v>6.91</v>
      </c>
      <c r="G55" s="76">
        <v>6.65</v>
      </c>
      <c r="H55" s="76">
        <v>6.65</v>
      </c>
      <c r="I55" s="76">
        <v>6.49</v>
      </c>
      <c r="J55" s="76">
        <v>6.08</v>
      </c>
      <c r="K55" s="76">
        <v>6.01</v>
      </c>
      <c r="L55" s="76">
        <v>5.86</v>
      </c>
      <c r="M55" s="76">
        <v>5.82</v>
      </c>
      <c r="N55" s="76">
        <v>5.78</v>
      </c>
      <c r="O55" s="76">
        <v>5.96</v>
      </c>
      <c r="P55" s="76">
        <v>6.28</v>
      </c>
    </row>
    <row r="56" spans="1:16" x14ac:dyDescent="0.2">
      <c r="A56" s="147"/>
      <c r="B56" s="64" t="s">
        <v>30</v>
      </c>
      <c r="C56" s="64" t="s">
        <v>23</v>
      </c>
      <c r="D56" s="78">
        <v>12.85</v>
      </c>
      <c r="E56" s="78">
        <v>15.05</v>
      </c>
      <c r="F56" s="78">
        <v>18.329999999999998</v>
      </c>
      <c r="G56" s="78">
        <v>19.43</v>
      </c>
      <c r="H56" s="78">
        <v>13.23</v>
      </c>
      <c r="I56" s="78">
        <v>9.9700000000000006</v>
      </c>
      <c r="J56" s="78">
        <v>9.25</v>
      </c>
      <c r="K56" s="78">
        <v>15.61</v>
      </c>
      <c r="L56" s="78">
        <v>15.56</v>
      </c>
      <c r="M56" s="78">
        <v>17.3</v>
      </c>
      <c r="N56" s="78">
        <v>17.72</v>
      </c>
      <c r="O56" s="78">
        <v>16.79</v>
      </c>
      <c r="P56" s="78">
        <v>17.7</v>
      </c>
    </row>
    <row r="57" spans="1:16" x14ac:dyDescent="0.2">
      <c r="A57" s="147"/>
      <c r="B57" s="67" t="s">
        <v>19</v>
      </c>
      <c r="C57" s="67" t="s">
        <v>23</v>
      </c>
      <c r="D57" s="80">
        <v>7.89</v>
      </c>
      <c r="E57" s="80">
        <v>8</v>
      </c>
      <c r="F57" s="80">
        <v>7.73</v>
      </c>
      <c r="G57" s="80">
        <v>7.62</v>
      </c>
      <c r="H57" s="80">
        <v>7.73</v>
      </c>
      <c r="I57" s="80">
        <v>7.21</v>
      </c>
      <c r="J57" s="80">
        <v>6.75</v>
      </c>
      <c r="K57" s="80">
        <v>6.66</v>
      </c>
      <c r="L57" s="80">
        <v>6.53</v>
      </c>
      <c r="M57" s="80">
        <v>6.71</v>
      </c>
      <c r="N57" s="80">
        <v>6.72</v>
      </c>
      <c r="O57" s="80">
        <v>6.8</v>
      </c>
      <c r="P57" s="80">
        <v>7.18</v>
      </c>
    </row>
    <row r="58" spans="1:16" ht="12" customHeight="1" x14ac:dyDescent="0.2">
      <c r="A58" s="146" t="s">
        <v>3</v>
      </c>
      <c r="B58" s="61" t="s">
        <v>18</v>
      </c>
      <c r="C58" s="61" t="s">
        <v>23</v>
      </c>
      <c r="D58" s="76">
        <v>14.09</v>
      </c>
      <c r="E58" s="76">
        <v>13.07</v>
      </c>
      <c r="F58" s="76">
        <v>11.28</v>
      </c>
      <c r="G58" s="76">
        <v>10.83</v>
      </c>
      <c r="H58" s="76">
        <v>10.33</v>
      </c>
      <c r="I58" s="76">
        <v>10.88</v>
      </c>
      <c r="J58" s="76">
        <v>9.6</v>
      </c>
      <c r="K58" s="76">
        <v>8.7200000000000006</v>
      </c>
      <c r="L58" s="76">
        <v>7.99</v>
      </c>
      <c r="M58" s="76">
        <v>8.74</v>
      </c>
      <c r="N58" s="76">
        <v>8.56</v>
      </c>
      <c r="O58" s="76">
        <v>8.89</v>
      </c>
      <c r="P58" s="76">
        <v>9.2899999999999991</v>
      </c>
    </row>
    <row r="59" spans="1:16" x14ac:dyDescent="0.2">
      <c r="A59" s="147"/>
      <c r="B59" s="64" t="s">
        <v>30</v>
      </c>
      <c r="C59" s="64" t="s">
        <v>23</v>
      </c>
      <c r="D59" s="78">
        <v>34.26</v>
      </c>
      <c r="E59" s="78">
        <v>25.41</v>
      </c>
      <c r="F59" s="78">
        <v>30.57</v>
      </c>
      <c r="G59" s="78">
        <v>30.53</v>
      </c>
      <c r="H59" s="78">
        <v>30.15</v>
      </c>
      <c r="I59" s="78">
        <v>34.28</v>
      </c>
      <c r="J59" s="78">
        <v>30.12</v>
      </c>
      <c r="K59" s="78">
        <v>25.25</v>
      </c>
      <c r="L59" s="78">
        <v>24.43</v>
      </c>
      <c r="M59" s="78">
        <v>25.96</v>
      </c>
      <c r="N59" s="78">
        <v>26.14</v>
      </c>
      <c r="O59" s="78">
        <v>25.83</v>
      </c>
      <c r="P59" s="78">
        <v>25.65</v>
      </c>
    </row>
    <row r="60" spans="1:16" x14ac:dyDescent="0.2">
      <c r="A60" s="147"/>
      <c r="B60" s="67" t="s">
        <v>19</v>
      </c>
      <c r="C60" s="67" t="s">
        <v>23</v>
      </c>
      <c r="D60" s="80">
        <v>16.18</v>
      </c>
      <c r="E60" s="80">
        <v>15.29</v>
      </c>
      <c r="F60" s="80">
        <v>15.22</v>
      </c>
      <c r="G60" s="80">
        <v>15.23</v>
      </c>
      <c r="H60" s="80">
        <v>14.95</v>
      </c>
      <c r="I60" s="80">
        <v>15.84</v>
      </c>
      <c r="J60" s="80">
        <v>15.59</v>
      </c>
      <c r="K60" s="80">
        <v>13.92</v>
      </c>
      <c r="L60" s="80">
        <v>13.43</v>
      </c>
      <c r="M60" s="80">
        <v>14.63</v>
      </c>
      <c r="N60" s="80">
        <v>14.62</v>
      </c>
      <c r="O60" s="80">
        <v>14.76</v>
      </c>
      <c r="P60" s="80">
        <v>14.94</v>
      </c>
    </row>
    <row r="61" spans="1:16" ht="12" customHeight="1" x14ac:dyDescent="0.2">
      <c r="A61" s="146" t="s">
        <v>31</v>
      </c>
      <c r="B61" s="61" t="s">
        <v>18</v>
      </c>
      <c r="C61" s="61" t="s">
        <v>23</v>
      </c>
      <c r="D61" s="76">
        <v>24</v>
      </c>
      <c r="E61" s="76">
        <v>22.35</v>
      </c>
      <c r="F61" s="76">
        <v>21.55</v>
      </c>
      <c r="G61" s="76">
        <v>20.48</v>
      </c>
      <c r="H61" s="76">
        <v>20.190000000000001</v>
      </c>
      <c r="I61" s="76">
        <v>22.52</v>
      </c>
      <c r="J61" s="76">
        <v>20.16</v>
      </c>
      <c r="K61" s="76">
        <v>19.45</v>
      </c>
      <c r="L61" s="76">
        <v>18.13</v>
      </c>
      <c r="M61" s="76">
        <v>18.309999999999999</v>
      </c>
      <c r="N61" s="76">
        <v>19.22</v>
      </c>
      <c r="O61" s="76">
        <v>19.16</v>
      </c>
      <c r="P61" s="76">
        <v>19.920000000000002</v>
      </c>
    </row>
    <row r="62" spans="1:16" x14ac:dyDescent="0.2">
      <c r="A62" s="147"/>
      <c r="B62" s="64" t="s">
        <v>30</v>
      </c>
      <c r="C62" s="64" t="s">
        <v>23</v>
      </c>
      <c r="D62" s="78">
        <v>3.61</v>
      </c>
      <c r="E62" s="78">
        <v>8.33</v>
      </c>
      <c r="F62" s="78">
        <v>12.9</v>
      </c>
      <c r="G62" s="78">
        <v>9.09</v>
      </c>
      <c r="H62" s="78">
        <v>9.68</v>
      </c>
      <c r="I62" s="78">
        <v>12.07</v>
      </c>
      <c r="J62" s="78">
        <v>9.43</v>
      </c>
      <c r="K62" s="78">
        <v>9.4700000000000006</v>
      </c>
      <c r="L62" s="78">
        <v>8.8800000000000008</v>
      </c>
      <c r="M62" s="78">
        <v>9.3800000000000008</v>
      </c>
      <c r="N62" s="78">
        <v>7.72</v>
      </c>
      <c r="O62" s="78">
        <v>9.76</v>
      </c>
      <c r="P62" s="78">
        <v>14</v>
      </c>
    </row>
    <row r="63" spans="1:16" x14ac:dyDescent="0.2">
      <c r="A63" s="147"/>
      <c r="B63" s="67" t="s">
        <v>19</v>
      </c>
      <c r="C63" s="67" t="s">
        <v>23</v>
      </c>
      <c r="D63" s="80">
        <v>23.94</v>
      </c>
      <c r="E63" s="80">
        <v>22.35</v>
      </c>
      <c r="F63" s="80">
        <v>21.55</v>
      </c>
      <c r="G63" s="80">
        <v>20.48</v>
      </c>
      <c r="H63" s="80">
        <v>20.149999999999999</v>
      </c>
      <c r="I63" s="80">
        <v>22.5</v>
      </c>
      <c r="J63" s="80">
        <v>20.14</v>
      </c>
      <c r="K63" s="80">
        <v>19.440000000000001</v>
      </c>
      <c r="L63" s="80">
        <v>18.100000000000001</v>
      </c>
      <c r="M63" s="80">
        <v>18.28</v>
      </c>
      <c r="N63" s="80">
        <v>19.18</v>
      </c>
      <c r="O63" s="80">
        <v>19.13</v>
      </c>
      <c r="P63" s="80">
        <v>19.899999999999999</v>
      </c>
    </row>
    <row r="64" spans="1:16" x14ac:dyDescent="0.2">
      <c r="A64" s="146" t="s">
        <v>11</v>
      </c>
      <c r="B64" s="61" t="s">
        <v>18</v>
      </c>
      <c r="C64" s="61" t="s">
        <v>23</v>
      </c>
      <c r="D64" s="76">
        <v>11.38</v>
      </c>
      <c r="E64" s="76">
        <v>10.220000000000001</v>
      </c>
      <c r="F64" s="76">
        <v>10.84</v>
      </c>
      <c r="G64" s="76">
        <v>10.7</v>
      </c>
      <c r="H64" s="76">
        <v>11.13</v>
      </c>
      <c r="I64" s="76">
        <v>11.04</v>
      </c>
      <c r="J64" s="76">
        <v>11.57</v>
      </c>
      <c r="K64" s="76">
        <v>11.24</v>
      </c>
      <c r="L64" s="76">
        <v>11.01</v>
      </c>
      <c r="M64" s="76">
        <v>10.01</v>
      </c>
      <c r="N64" s="76">
        <v>9.86</v>
      </c>
      <c r="O64" s="76">
        <v>10.11</v>
      </c>
      <c r="P64" s="76">
        <v>10.4</v>
      </c>
    </row>
    <row r="65" spans="1:16" x14ac:dyDescent="0.2">
      <c r="A65" s="147"/>
      <c r="B65" s="64" t="s">
        <v>30</v>
      </c>
      <c r="C65" s="64" t="s">
        <v>23</v>
      </c>
      <c r="D65" s="78">
        <v>23.85</v>
      </c>
      <c r="E65" s="78">
        <v>27.88</v>
      </c>
      <c r="F65" s="78">
        <v>28.45</v>
      </c>
      <c r="G65" s="78">
        <v>24.12</v>
      </c>
      <c r="H65" s="78">
        <v>19.63</v>
      </c>
      <c r="I65" s="78">
        <v>17.36</v>
      </c>
      <c r="J65" s="78">
        <v>9.65</v>
      </c>
      <c r="K65" s="78">
        <v>9.9700000000000006</v>
      </c>
      <c r="L65" s="78">
        <v>8.4700000000000006</v>
      </c>
      <c r="M65" s="78">
        <v>6.19</v>
      </c>
      <c r="N65" s="78">
        <v>5.25</v>
      </c>
      <c r="O65" s="78">
        <v>5.97</v>
      </c>
      <c r="P65" s="78">
        <v>5.86</v>
      </c>
    </row>
    <row r="66" spans="1:16" x14ac:dyDescent="0.2">
      <c r="A66" s="147"/>
      <c r="B66" s="67" t="s">
        <v>19</v>
      </c>
      <c r="C66" s="67" t="s">
        <v>23</v>
      </c>
      <c r="D66" s="80">
        <v>11.54</v>
      </c>
      <c r="E66" s="80">
        <v>10.45</v>
      </c>
      <c r="F66" s="80">
        <v>11.08</v>
      </c>
      <c r="G66" s="80">
        <v>10.88</v>
      </c>
      <c r="H66" s="80">
        <v>11.24</v>
      </c>
      <c r="I66" s="80">
        <v>11.11</v>
      </c>
      <c r="J66" s="80">
        <v>11.55</v>
      </c>
      <c r="K66" s="80">
        <v>11.23</v>
      </c>
      <c r="L66" s="80">
        <v>10.99</v>
      </c>
      <c r="M66" s="80">
        <v>9.9700000000000006</v>
      </c>
      <c r="N66" s="80">
        <v>9.82</v>
      </c>
      <c r="O66" s="80">
        <v>10.07</v>
      </c>
      <c r="P66" s="80">
        <v>10.37</v>
      </c>
    </row>
    <row r="67" spans="1:16" ht="12" customHeight="1" x14ac:dyDescent="0.2">
      <c r="A67" s="146" t="s">
        <v>4</v>
      </c>
      <c r="B67" s="61" t="s">
        <v>18</v>
      </c>
      <c r="C67" s="61" t="s">
        <v>23</v>
      </c>
      <c r="D67" s="76">
        <v>10.63</v>
      </c>
      <c r="E67" s="76">
        <v>10.67</v>
      </c>
      <c r="F67" s="76">
        <v>8.81</v>
      </c>
      <c r="G67" s="76">
        <v>9.43</v>
      </c>
      <c r="H67" s="76">
        <v>9.0399999999999991</v>
      </c>
      <c r="I67" s="76">
        <v>8.64</v>
      </c>
      <c r="J67" s="76">
        <v>7.37</v>
      </c>
      <c r="K67" s="76">
        <v>7.89</v>
      </c>
      <c r="L67" s="76">
        <v>7.42</v>
      </c>
      <c r="M67" s="76">
        <v>8.31</v>
      </c>
      <c r="N67" s="76">
        <v>8.84</v>
      </c>
      <c r="O67" s="76">
        <v>9.08</v>
      </c>
      <c r="P67" s="76">
        <v>8.41</v>
      </c>
    </row>
    <row r="68" spans="1:16" x14ac:dyDescent="0.2">
      <c r="A68" s="147"/>
      <c r="B68" s="64" t="s">
        <v>30</v>
      </c>
      <c r="C68" s="64" t="s">
        <v>23</v>
      </c>
      <c r="D68" s="78">
        <v>32.76</v>
      </c>
      <c r="E68" s="78">
        <v>36.119999999999997</v>
      </c>
      <c r="F68" s="78">
        <v>35.18</v>
      </c>
      <c r="G68" s="78">
        <v>30.58</v>
      </c>
      <c r="H68" s="78">
        <v>31.56</v>
      </c>
      <c r="I68" s="78">
        <v>30.99</v>
      </c>
      <c r="J68" s="78">
        <v>26.63</v>
      </c>
      <c r="K68" s="78">
        <v>30.14</v>
      </c>
      <c r="L68" s="78">
        <v>27.85</v>
      </c>
      <c r="M68" s="78">
        <v>8.85</v>
      </c>
      <c r="N68" s="78">
        <v>7.14</v>
      </c>
      <c r="O68" s="78">
        <v>7.25</v>
      </c>
      <c r="P68" s="78">
        <v>6.52</v>
      </c>
    </row>
    <row r="69" spans="1:16" x14ac:dyDescent="0.2">
      <c r="A69" s="147"/>
      <c r="B69" s="67" t="s">
        <v>19</v>
      </c>
      <c r="C69" s="67" t="s">
        <v>23</v>
      </c>
      <c r="D69" s="80">
        <v>17.27</v>
      </c>
      <c r="E69" s="80">
        <v>19.25</v>
      </c>
      <c r="F69" s="80">
        <v>13.13</v>
      </c>
      <c r="G69" s="80">
        <v>12.59</v>
      </c>
      <c r="H69" s="80">
        <v>12.46</v>
      </c>
      <c r="I69" s="80">
        <v>12.06</v>
      </c>
      <c r="J69" s="80">
        <v>10.199999999999999</v>
      </c>
      <c r="K69" s="80">
        <v>11.48</v>
      </c>
      <c r="L69" s="80">
        <v>10.54</v>
      </c>
      <c r="M69" s="80">
        <v>8.34</v>
      </c>
      <c r="N69" s="80">
        <v>8.77</v>
      </c>
      <c r="O69" s="80">
        <v>9.01</v>
      </c>
      <c r="P69" s="80">
        <v>8.35</v>
      </c>
    </row>
    <row r="70" spans="1:16" ht="12" customHeight="1" x14ac:dyDescent="0.2">
      <c r="A70" s="146" t="s">
        <v>21</v>
      </c>
      <c r="B70" s="61" t="s">
        <v>18</v>
      </c>
      <c r="C70" s="61" t="s">
        <v>23</v>
      </c>
      <c r="D70" s="76">
        <v>8.34</v>
      </c>
      <c r="E70" s="76">
        <v>8.2100000000000009</v>
      </c>
      <c r="F70" s="76">
        <v>7.62</v>
      </c>
      <c r="G70" s="76">
        <v>6.79</v>
      </c>
      <c r="H70" s="76">
        <v>6.52</v>
      </c>
      <c r="I70" s="76">
        <v>6.29</v>
      </c>
      <c r="J70" s="76">
        <v>6.15</v>
      </c>
      <c r="K70" s="76">
        <v>5.56</v>
      </c>
      <c r="L70" s="76">
        <v>4.93</v>
      </c>
      <c r="M70" s="76">
        <v>4.71</v>
      </c>
      <c r="N70" s="76">
        <v>4.84</v>
      </c>
      <c r="O70" s="76">
        <v>5.09</v>
      </c>
      <c r="P70" s="76">
        <v>5.25</v>
      </c>
    </row>
    <row r="71" spans="1:16" x14ac:dyDescent="0.2">
      <c r="A71" s="147"/>
      <c r="B71" s="64" t="s">
        <v>30</v>
      </c>
      <c r="C71" s="64" t="s">
        <v>23</v>
      </c>
      <c r="D71" s="78">
        <v>9.8800000000000008</v>
      </c>
      <c r="E71" s="78">
        <v>11.14</v>
      </c>
      <c r="F71" s="78">
        <v>11.05</v>
      </c>
      <c r="G71" s="78">
        <v>10.93</v>
      </c>
      <c r="H71" s="78">
        <v>13.44</v>
      </c>
      <c r="I71" s="78">
        <v>48.21</v>
      </c>
      <c r="J71" s="78">
        <v>9.31</v>
      </c>
      <c r="K71" s="78">
        <v>7.23</v>
      </c>
      <c r="L71" s="78">
        <v>7.41</v>
      </c>
      <c r="M71" s="78">
        <v>7.74</v>
      </c>
      <c r="N71" s="78">
        <v>8.14</v>
      </c>
      <c r="O71" s="78">
        <v>8.26</v>
      </c>
      <c r="P71" s="78">
        <v>8.81</v>
      </c>
    </row>
    <row r="72" spans="1:16" x14ac:dyDescent="0.2">
      <c r="A72" s="147"/>
      <c r="B72" s="67" t="s">
        <v>19</v>
      </c>
      <c r="C72" s="67" t="s">
        <v>23</v>
      </c>
      <c r="D72" s="80">
        <v>9.08</v>
      </c>
      <c r="E72" s="80">
        <v>9.66</v>
      </c>
      <c r="F72" s="80">
        <v>9.4499999999999993</v>
      </c>
      <c r="G72" s="80">
        <v>9.0299999999999994</v>
      </c>
      <c r="H72" s="80">
        <v>9.1999999999999993</v>
      </c>
      <c r="I72" s="80">
        <v>19.39</v>
      </c>
      <c r="J72" s="80">
        <v>7.67</v>
      </c>
      <c r="K72" s="80">
        <v>6.77</v>
      </c>
      <c r="L72" s="80">
        <v>6.77</v>
      </c>
      <c r="M72" s="80">
        <v>6.97</v>
      </c>
      <c r="N72" s="80">
        <v>7.32</v>
      </c>
      <c r="O72" s="80">
        <v>7.48</v>
      </c>
      <c r="P72" s="80">
        <v>7.95</v>
      </c>
    </row>
    <row r="73" spans="1:16" x14ac:dyDescent="0.2">
      <c r="A73" s="152" t="s">
        <v>1</v>
      </c>
      <c r="B73" s="70" t="s">
        <v>18</v>
      </c>
      <c r="C73" s="70" t="s">
        <v>23</v>
      </c>
      <c r="D73" s="76">
        <v>20.98</v>
      </c>
      <c r="E73" s="76">
        <v>20.190000000000001</v>
      </c>
      <c r="F73" s="76">
        <v>19.16</v>
      </c>
      <c r="G73" s="76">
        <v>18.739999999999998</v>
      </c>
      <c r="H73" s="76">
        <v>18.420000000000002</v>
      </c>
      <c r="I73" s="76">
        <v>18.55</v>
      </c>
      <c r="J73" s="76">
        <v>17.899999999999999</v>
      </c>
      <c r="K73" s="76">
        <v>17.420000000000002</v>
      </c>
      <c r="L73" s="76">
        <v>16.97</v>
      </c>
      <c r="M73" s="76">
        <v>16.850000000000001</v>
      </c>
      <c r="N73" s="76">
        <v>16.760000000000002</v>
      </c>
      <c r="O73" s="76">
        <v>16.940000000000001</v>
      </c>
      <c r="P73" s="76">
        <v>17.79</v>
      </c>
    </row>
    <row r="74" spans="1:16" x14ac:dyDescent="0.2">
      <c r="A74" s="153"/>
      <c r="B74" s="73" t="s">
        <v>30</v>
      </c>
      <c r="C74" s="73" t="s">
        <v>23</v>
      </c>
      <c r="D74" s="78">
        <v>24.19</v>
      </c>
      <c r="E74" s="78">
        <v>22.47</v>
      </c>
      <c r="F74" s="78">
        <v>25.97</v>
      </c>
      <c r="G74" s="78">
        <v>25.78</v>
      </c>
      <c r="H74" s="78">
        <v>25.39</v>
      </c>
      <c r="I74" s="78">
        <v>28.95</v>
      </c>
      <c r="J74" s="78">
        <v>25.55</v>
      </c>
      <c r="K74" s="78">
        <v>21.84</v>
      </c>
      <c r="L74" s="78">
        <v>21.21</v>
      </c>
      <c r="M74" s="78">
        <v>22.1</v>
      </c>
      <c r="N74" s="78">
        <v>22.22</v>
      </c>
      <c r="O74" s="78">
        <v>21.98</v>
      </c>
      <c r="P74" s="78">
        <v>21.95</v>
      </c>
    </row>
    <row r="75" spans="1:16" ht="12.75" thickBot="1" x14ac:dyDescent="0.25">
      <c r="A75" s="154"/>
      <c r="B75" s="88" t="s">
        <v>19</v>
      </c>
      <c r="C75" s="88" t="s">
        <v>23</v>
      </c>
      <c r="D75" s="94">
        <v>21.23</v>
      </c>
      <c r="E75" s="94">
        <v>20.440000000000001</v>
      </c>
      <c r="F75" s="94">
        <v>20.010000000000002</v>
      </c>
      <c r="G75" s="94">
        <v>19.670000000000002</v>
      </c>
      <c r="H75" s="94">
        <v>19.39</v>
      </c>
      <c r="I75" s="94">
        <v>19.87</v>
      </c>
      <c r="J75" s="94">
        <v>19.149999999999999</v>
      </c>
      <c r="K75" s="94">
        <v>18.190000000000001</v>
      </c>
      <c r="L75" s="94">
        <v>17.739999999999998</v>
      </c>
      <c r="M75" s="94">
        <v>17.86</v>
      </c>
      <c r="N75" s="94">
        <v>17.829999999999998</v>
      </c>
      <c r="O75" s="94">
        <v>17.940000000000001</v>
      </c>
      <c r="P75" s="94">
        <v>18.61</v>
      </c>
    </row>
    <row r="76" spans="1:16" ht="12" customHeight="1" x14ac:dyDescent="0.2">
      <c r="A76" s="151" t="s">
        <v>9</v>
      </c>
      <c r="B76" s="85" t="s">
        <v>18</v>
      </c>
      <c r="C76" s="64" t="s">
        <v>24</v>
      </c>
      <c r="D76" s="65">
        <v>10.199999999999999</v>
      </c>
      <c r="E76" s="66">
        <v>8.5500000000000007</v>
      </c>
      <c r="F76" s="66">
        <v>8.2899999999999991</v>
      </c>
      <c r="G76" s="66">
        <v>8.94</v>
      </c>
      <c r="H76" s="66">
        <v>9.5</v>
      </c>
      <c r="I76" s="66">
        <v>9.56</v>
      </c>
      <c r="J76" s="66">
        <v>10.81</v>
      </c>
      <c r="K76" s="66">
        <v>10.8</v>
      </c>
      <c r="L76" s="66">
        <v>11.29</v>
      </c>
      <c r="M76" s="66">
        <v>11.94</v>
      </c>
      <c r="N76" s="66">
        <v>11.74</v>
      </c>
      <c r="O76" s="66">
        <v>10.32</v>
      </c>
      <c r="P76" s="79">
        <v>11.1</v>
      </c>
    </row>
    <row r="77" spans="1:16" x14ac:dyDescent="0.2">
      <c r="A77" s="151"/>
      <c r="B77" s="64" t="s">
        <v>30</v>
      </c>
      <c r="C77" s="64" t="s">
        <v>24</v>
      </c>
      <c r="D77" s="65">
        <v>25.22</v>
      </c>
      <c r="E77" s="66">
        <v>23.59</v>
      </c>
      <c r="F77" s="66">
        <v>20.41</v>
      </c>
      <c r="G77" s="66">
        <v>16.68</v>
      </c>
      <c r="H77" s="66">
        <v>14.01</v>
      </c>
      <c r="I77" s="66">
        <v>15.8</v>
      </c>
      <c r="J77" s="66">
        <v>14.01</v>
      </c>
      <c r="K77" s="66">
        <v>19.059999999999999</v>
      </c>
      <c r="L77" s="66">
        <v>15.14</v>
      </c>
      <c r="M77" s="66">
        <v>2.04</v>
      </c>
      <c r="N77" s="66">
        <v>3.16</v>
      </c>
      <c r="O77" s="66">
        <v>5.05</v>
      </c>
      <c r="P77" s="79">
        <v>5.77</v>
      </c>
    </row>
    <row r="78" spans="1:16" s="105" customFormat="1" x14ac:dyDescent="0.2">
      <c r="A78" s="151"/>
      <c r="B78" s="67" t="s">
        <v>19</v>
      </c>
      <c r="C78" s="67" t="s">
        <v>24</v>
      </c>
      <c r="D78" s="68">
        <v>15.51</v>
      </c>
      <c r="E78" s="69">
        <v>13.94</v>
      </c>
      <c r="F78" s="69">
        <v>12.45</v>
      </c>
      <c r="G78" s="69">
        <v>11.71</v>
      </c>
      <c r="H78" s="69">
        <v>11.2</v>
      </c>
      <c r="I78" s="69">
        <v>10.53</v>
      </c>
      <c r="J78" s="69" t="s">
        <v>27</v>
      </c>
      <c r="K78" s="69">
        <v>12.17</v>
      </c>
      <c r="L78" s="69">
        <v>11.95</v>
      </c>
      <c r="M78" s="69">
        <v>11.46</v>
      </c>
      <c r="N78" s="69">
        <v>11.34</v>
      </c>
      <c r="O78" s="69">
        <v>10.06</v>
      </c>
      <c r="P78" s="81">
        <v>10.82</v>
      </c>
    </row>
    <row r="79" spans="1:16" ht="12" customHeight="1" x14ac:dyDescent="0.2">
      <c r="A79" s="146" t="s">
        <v>32</v>
      </c>
      <c r="B79" s="61" t="s">
        <v>18</v>
      </c>
      <c r="C79" s="61" t="s">
        <v>24</v>
      </c>
      <c r="D79" s="62">
        <v>13.14</v>
      </c>
      <c r="E79" s="63">
        <v>12.86</v>
      </c>
      <c r="F79" s="63">
        <v>9.86</v>
      </c>
      <c r="G79" s="63">
        <v>8.99</v>
      </c>
      <c r="H79" s="63">
        <v>8.98</v>
      </c>
      <c r="I79" s="63">
        <v>8.4499999999999993</v>
      </c>
      <c r="J79" s="63">
        <v>10.81</v>
      </c>
      <c r="K79" s="63">
        <v>6.46</v>
      </c>
      <c r="L79" s="63">
        <v>6.05</v>
      </c>
      <c r="M79" s="63">
        <v>5.78</v>
      </c>
      <c r="N79" s="63">
        <v>6.2</v>
      </c>
      <c r="O79" s="63">
        <v>6.33</v>
      </c>
      <c r="P79" s="77">
        <v>7.44</v>
      </c>
    </row>
    <row r="80" spans="1:16" x14ac:dyDescent="0.2">
      <c r="A80" s="147"/>
      <c r="B80" s="64" t="s">
        <v>30</v>
      </c>
      <c r="C80" s="64" t="s">
        <v>24</v>
      </c>
      <c r="D80" s="65">
        <v>19.63</v>
      </c>
      <c r="E80" s="66">
        <v>20.170000000000002</v>
      </c>
      <c r="F80" s="66">
        <v>20.47</v>
      </c>
      <c r="G80" s="66">
        <v>21.62</v>
      </c>
      <c r="H80" s="66">
        <v>22.28</v>
      </c>
      <c r="I80" s="66">
        <v>23</v>
      </c>
      <c r="J80" s="66">
        <v>14.01</v>
      </c>
      <c r="K80" s="66">
        <v>19.12</v>
      </c>
      <c r="L80" s="66">
        <v>18.27</v>
      </c>
      <c r="M80" s="66">
        <v>17.559999999999999</v>
      </c>
      <c r="N80" s="66">
        <v>17.940000000000001</v>
      </c>
      <c r="O80" s="66">
        <v>16.95</v>
      </c>
      <c r="P80" s="79">
        <v>16.88</v>
      </c>
    </row>
    <row r="81" spans="1:16" x14ac:dyDescent="0.2">
      <c r="A81" s="147"/>
      <c r="B81" s="67" t="s">
        <v>19</v>
      </c>
      <c r="C81" s="67" t="s">
        <v>24</v>
      </c>
      <c r="D81" s="68">
        <v>15.49</v>
      </c>
      <c r="E81" s="69">
        <v>15.59</v>
      </c>
      <c r="F81" s="69">
        <v>14.1</v>
      </c>
      <c r="G81" s="69">
        <v>14.16</v>
      </c>
      <c r="H81" s="69">
        <v>14.72</v>
      </c>
      <c r="I81" s="69">
        <v>12.28</v>
      </c>
      <c r="J81" s="69">
        <v>12.1</v>
      </c>
      <c r="K81" s="69">
        <v>10.15</v>
      </c>
      <c r="L81" s="69">
        <v>9.66</v>
      </c>
      <c r="M81" s="69">
        <v>9.2899999999999991</v>
      </c>
      <c r="N81" s="69">
        <v>9.65</v>
      </c>
      <c r="O81" s="69">
        <v>9.36</v>
      </c>
      <c r="P81" s="81">
        <v>10.119999999999999</v>
      </c>
    </row>
    <row r="82" spans="1:16" ht="12" customHeight="1" x14ac:dyDescent="0.2">
      <c r="A82" s="146" t="s">
        <v>2</v>
      </c>
      <c r="B82" s="61" t="s">
        <v>18</v>
      </c>
      <c r="C82" s="61" t="s">
        <v>24</v>
      </c>
      <c r="D82" s="62">
        <v>7.43</v>
      </c>
      <c r="E82" s="63">
        <v>6.49</v>
      </c>
      <c r="F82" s="63">
        <v>6.89</v>
      </c>
      <c r="G82" s="63">
        <v>6.07</v>
      </c>
      <c r="H82" s="63">
        <v>5.56</v>
      </c>
      <c r="I82" s="63">
        <v>5.78</v>
      </c>
      <c r="J82" s="63">
        <v>5.03</v>
      </c>
      <c r="K82" s="63">
        <v>4.83</v>
      </c>
      <c r="L82" s="63">
        <v>5.1100000000000003</v>
      </c>
      <c r="M82" s="63">
        <v>5.68</v>
      </c>
      <c r="N82" s="63">
        <v>5.6</v>
      </c>
      <c r="O82" s="63">
        <v>5.5</v>
      </c>
      <c r="P82" s="77">
        <v>5.73</v>
      </c>
    </row>
    <row r="83" spans="1:16" x14ac:dyDescent="0.2">
      <c r="A83" s="147"/>
      <c r="B83" s="64" t="s">
        <v>30</v>
      </c>
      <c r="C83" s="64" t="s">
        <v>24</v>
      </c>
      <c r="D83" s="65">
        <v>21.91</v>
      </c>
      <c r="E83" s="66">
        <v>18.34</v>
      </c>
      <c r="F83" s="66">
        <v>21.52</v>
      </c>
      <c r="G83" s="66">
        <v>19.2</v>
      </c>
      <c r="H83" s="66">
        <v>19.53</v>
      </c>
      <c r="I83" s="66">
        <v>16.52</v>
      </c>
      <c r="J83" s="66">
        <v>17.89</v>
      </c>
      <c r="K83" s="66">
        <v>16.600000000000001</v>
      </c>
      <c r="L83" s="66">
        <v>16.55</v>
      </c>
      <c r="M83" s="66">
        <v>15.23</v>
      </c>
      <c r="N83" s="66">
        <v>14.87</v>
      </c>
      <c r="O83" s="66">
        <v>15.09</v>
      </c>
      <c r="P83" s="79">
        <v>14.05</v>
      </c>
    </row>
    <row r="84" spans="1:16" x14ac:dyDescent="0.2">
      <c r="A84" s="147"/>
      <c r="B84" s="67" t="s">
        <v>19</v>
      </c>
      <c r="C84" s="67" t="s">
        <v>24</v>
      </c>
      <c r="D84" s="68">
        <v>12.77</v>
      </c>
      <c r="E84" s="69">
        <v>11.64</v>
      </c>
      <c r="F84" s="69">
        <v>13.31</v>
      </c>
      <c r="G84" s="69">
        <v>12.81</v>
      </c>
      <c r="H84" s="69">
        <v>13.05</v>
      </c>
      <c r="I84" s="69">
        <v>11.54</v>
      </c>
      <c r="J84" s="69">
        <v>12.13</v>
      </c>
      <c r="K84" s="69">
        <v>11.31</v>
      </c>
      <c r="L84" s="69">
        <v>11.46</v>
      </c>
      <c r="M84" s="69">
        <v>10.91</v>
      </c>
      <c r="N84" s="69">
        <v>10.72</v>
      </c>
      <c r="O84" s="69">
        <v>10.86</v>
      </c>
      <c r="P84" s="81">
        <v>10.33</v>
      </c>
    </row>
    <row r="85" spans="1:16" x14ac:dyDescent="0.2">
      <c r="A85" s="146" t="s">
        <v>10</v>
      </c>
      <c r="B85" s="61" t="s">
        <v>18</v>
      </c>
      <c r="C85" s="61" t="s">
        <v>24</v>
      </c>
      <c r="D85" s="62">
        <v>41.05</v>
      </c>
      <c r="E85" s="63">
        <v>40.450000000000003</v>
      </c>
      <c r="F85" s="63">
        <v>39.31</v>
      </c>
      <c r="G85" s="63">
        <v>38.409999999999997</v>
      </c>
      <c r="H85" s="63">
        <v>37.15</v>
      </c>
      <c r="I85" s="63">
        <v>31.63</v>
      </c>
      <c r="J85" s="63">
        <v>30.33</v>
      </c>
      <c r="K85" s="63">
        <v>28.49</v>
      </c>
      <c r="L85" s="63">
        <v>27.05</v>
      </c>
      <c r="M85" s="63">
        <v>25.49</v>
      </c>
      <c r="N85" s="63">
        <v>24.05</v>
      </c>
      <c r="O85" s="63">
        <v>22.83</v>
      </c>
      <c r="P85" s="77">
        <v>23.78</v>
      </c>
    </row>
    <row r="86" spans="1:16" x14ac:dyDescent="0.2">
      <c r="A86" s="147"/>
      <c r="B86" s="64" t="s">
        <v>30</v>
      </c>
      <c r="C86" s="64" t="s">
        <v>24</v>
      </c>
      <c r="D86" s="65">
        <v>8.39</v>
      </c>
      <c r="E86" s="66">
        <v>18.45</v>
      </c>
      <c r="F86" s="66">
        <v>17.7</v>
      </c>
      <c r="G86" s="66">
        <v>17.46</v>
      </c>
      <c r="H86" s="66">
        <v>17.690000000000001</v>
      </c>
      <c r="I86" s="66">
        <v>16.64</v>
      </c>
      <c r="J86" s="66">
        <v>16.399999999999999</v>
      </c>
      <c r="K86" s="66">
        <v>15.72</v>
      </c>
      <c r="L86" s="66">
        <v>16.190000000000001</v>
      </c>
      <c r="M86" s="66">
        <v>15.63</v>
      </c>
      <c r="N86" s="66">
        <v>14.58</v>
      </c>
      <c r="O86" s="66">
        <v>15.31</v>
      </c>
      <c r="P86" s="79">
        <v>15.27</v>
      </c>
    </row>
    <row r="87" spans="1:16" x14ac:dyDescent="0.2">
      <c r="A87" s="147"/>
      <c r="B87" s="67" t="s">
        <v>19</v>
      </c>
      <c r="C87" s="67" t="s">
        <v>24</v>
      </c>
      <c r="D87" s="68">
        <v>39.94</v>
      </c>
      <c r="E87" s="69">
        <v>39.6</v>
      </c>
      <c r="F87" s="69">
        <v>38.46</v>
      </c>
      <c r="G87" s="69">
        <v>37.58</v>
      </c>
      <c r="H87" s="69">
        <v>36.270000000000003</v>
      </c>
      <c r="I87" s="69">
        <v>30.82</v>
      </c>
      <c r="J87" s="69">
        <v>29.51</v>
      </c>
      <c r="K87" s="69">
        <v>27.72</v>
      </c>
      <c r="L87" s="69">
        <v>26.39</v>
      </c>
      <c r="M87" s="69">
        <v>24.88</v>
      </c>
      <c r="N87" s="69">
        <v>23.44</v>
      </c>
      <c r="O87" s="69">
        <v>22.33</v>
      </c>
      <c r="P87" s="81">
        <v>23.22</v>
      </c>
    </row>
    <row r="88" spans="1:16" ht="12" customHeight="1" x14ac:dyDescent="0.2">
      <c r="A88" s="146" t="s">
        <v>34</v>
      </c>
      <c r="B88" s="61" t="s">
        <v>18</v>
      </c>
      <c r="C88" s="61" t="s">
        <v>24</v>
      </c>
      <c r="D88" s="62">
        <v>9.2200000000000006</v>
      </c>
      <c r="E88" s="63">
        <v>8.77</v>
      </c>
      <c r="F88" s="63">
        <v>8.3699999999999992</v>
      </c>
      <c r="G88" s="63">
        <v>8.34</v>
      </c>
      <c r="H88" s="63">
        <v>8.4600000000000009</v>
      </c>
      <c r="I88" s="63">
        <v>8.91</v>
      </c>
      <c r="J88" s="63">
        <v>8.16</v>
      </c>
      <c r="K88" s="63">
        <v>8.31</v>
      </c>
      <c r="L88" s="63">
        <v>7.75</v>
      </c>
      <c r="M88" s="63">
        <v>7.48</v>
      </c>
      <c r="N88" s="63">
        <v>6.89</v>
      </c>
      <c r="O88" s="63">
        <v>7.16</v>
      </c>
      <c r="P88" s="77">
        <v>7.16</v>
      </c>
    </row>
    <row r="89" spans="1:16" x14ac:dyDescent="0.2">
      <c r="A89" s="147"/>
      <c r="B89" s="64" t="s">
        <v>30</v>
      </c>
      <c r="C89" s="64" t="s">
        <v>24</v>
      </c>
      <c r="D89" s="65">
        <v>13.02</v>
      </c>
      <c r="E89" s="66">
        <v>13.31</v>
      </c>
      <c r="F89" s="66">
        <v>13.32</v>
      </c>
      <c r="G89" s="66">
        <v>13.3</v>
      </c>
      <c r="H89" s="66">
        <v>14.32</v>
      </c>
      <c r="I89" s="66">
        <v>11.5</v>
      </c>
      <c r="J89" s="66">
        <v>13.39</v>
      </c>
      <c r="K89" s="66">
        <v>10.9</v>
      </c>
      <c r="L89" s="66">
        <v>10.66</v>
      </c>
      <c r="M89" s="66">
        <v>9.31</v>
      </c>
      <c r="N89" s="66">
        <v>10.029999999999999</v>
      </c>
      <c r="O89" s="66">
        <v>9.36</v>
      </c>
      <c r="P89" s="79">
        <v>8.59</v>
      </c>
    </row>
    <row r="90" spans="1:16" x14ac:dyDescent="0.2">
      <c r="A90" s="147"/>
      <c r="B90" s="67" t="s">
        <v>19</v>
      </c>
      <c r="C90" s="67" t="s">
        <v>24</v>
      </c>
      <c r="D90" s="68">
        <v>9.64</v>
      </c>
      <c r="E90" s="69">
        <v>9.2899999999999991</v>
      </c>
      <c r="F90" s="69">
        <v>8.94</v>
      </c>
      <c r="G90" s="69">
        <v>8.93</v>
      </c>
      <c r="H90" s="69">
        <v>9.25</v>
      </c>
      <c r="I90" s="69">
        <v>9.27</v>
      </c>
      <c r="J90" s="69">
        <v>9.0299999999999994</v>
      </c>
      <c r="K90" s="69">
        <v>8.76</v>
      </c>
      <c r="L90" s="69">
        <v>8.3000000000000007</v>
      </c>
      <c r="M90" s="69">
        <v>7.89</v>
      </c>
      <c r="N90" s="69">
        <v>7.75</v>
      </c>
      <c r="O90" s="69">
        <v>7.78</v>
      </c>
      <c r="P90" s="81">
        <v>7.55</v>
      </c>
    </row>
    <row r="91" spans="1:16" ht="12" customHeight="1" x14ac:dyDescent="0.2">
      <c r="A91" s="146" t="s">
        <v>20</v>
      </c>
      <c r="B91" s="61" t="s">
        <v>18</v>
      </c>
      <c r="C91" s="61" t="s">
        <v>24</v>
      </c>
      <c r="D91" s="62">
        <v>5.73</v>
      </c>
      <c r="E91" s="63">
        <v>5.68</v>
      </c>
      <c r="F91" s="63">
        <v>5.03</v>
      </c>
      <c r="G91" s="63">
        <v>4.92</v>
      </c>
      <c r="H91" s="63">
        <v>5.03</v>
      </c>
      <c r="I91" s="63">
        <v>5</v>
      </c>
      <c r="J91" s="63">
        <v>4.8499999999999996</v>
      </c>
      <c r="K91" s="63">
        <v>5.0199999999999996</v>
      </c>
      <c r="L91" s="63">
        <v>4.87</v>
      </c>
      <c r="M91" s="63">
        <v>4.84</v>
      </c>
      <c r="N91" s="63">
        <v>4.97</v>
      </c>
      <c r="O91" s="63">
        <v>4.92</v>
      </c>
      <c r="P91" s="77">
        <v>5.13</v>
      </c>
    </row>
    <row r="92" spans="1:16" x14ac:dyDescent="0.2">
      <c r="A92" s="147"/>
      <c r="B92" s="64" t="s">
        <v>30</v>
      </c>
      <c r="C92" s="64" t="s">
        <v>24</v>
      </c>
      <c r="D92" s="65">
        <v>7.66</v>
      </c>
      <c r="E92" s="66">
        <v>8.36</v>
      </c>
      <c r="F92" s="66">
        <v>9.65</v>
      </c>
      <c r="G92" s="66">
        <v>10.1</v>
      </c>
      <c r="H92" s="66">
        <v>10.65</v>
      </c>
      <c r="I92" s="66">
        <v>11.76</v>
      </c>
      <c r="J92" s="66">
        <v>10.26</v>
      </c>
      <c r="K92" s="66">
        <v>9.5299999999999994</v>
      </c>
      <c r="L92" s="66">
        <v>9.6999999999999993</v>
      </c>
      <c r="M92" s="66">
        <v>12.44</v>
      </c>
      <c r="N92" s="66">
        <v>12.44</v>
      </c>
      <c r="O92" s="66">
        <v>12.06</v>
      </c>
      <c r="P92" s="79">
        <v>12.49</v>
      </c>
    </row>
    <row r="93" spans="1:16" x14ac:dyDescent="0.2">
      <c r="A93" s="147"/>
      <c r="B93" s="67" t="s">
        <v>19</v>
      </c>
      <c r="C93" s="67" t="s">
        <v>24</v>
      </c>
      <c r="D93" s="68">
        <v>5.83</v>
      </c>
      <c r="E93" s="69">
        <v>5.81</v>
      </c>
      <c r="F93" s="69">
        <v>5.29</v>
      </c>
      <c r="G93" s="69">
        <v>5.22</v>
      </c>
      <c r="H93" s="69">
        <v>6.24</v>
      </c>
      <c r="I93" s="69">
        <v>6.96</v>
      </c>
      <c r="J93" s="69">
        <v>6.48</v>
      </c>
      <c r="K93" s="69">
        <v>5.29</v>
      </c>
      <c r="L93" s="69">
        <v>5.17</v>
      </c>
      <c r="M93" s="69">
        <v>5.37</v>
      </c>
      <c r="N93" s="69">
        <v>5.51</v>
      </c>
      <c r="O93" s="69">
        <v>5.45</v>
      </c>
      <c r="P93" s="81">
        <v>5.69</v>
      </c>
    </row>
    <row r="94" spans="1:16" ht="12" customHeight="1" x14ac:dyDescent="0.2">
      <c r="A94" s="146" t="s">
        <v>3</v>
      </c>
      <c r="B94" s="61" t="s">
        <v>18</v>
      </c>
      <c r="C94" s="61" t="s">
        <v>24</v>
      </c>
      <c r="D94" s="62">
        <v>17.66</v>
      </c>
      <c r="E94" s="63">
        <v>16.760000000000002</v>
      </c>
      <c r="F94" s="63">
        <v>15.52</v>
      </c>
      <c r="G94" s="63">
        <v>15.39</v>
      </c>
      <c r="H94" s="63">
        <v>15.07</v>
      </c>
      <c r="I94" s="63">
        <v>13.46</v>
      </c>
      <c r="J94" s="63">
        <v>12.33</v>
      </c>
      <c r="K94" s="63">
        <v>11.18</v>
      </c>
      <c r="L94" s="63">
        <v>10.28</v>
      </c>
      <c r="M94" s="63">
        <v>10.77</v>
      </c>
      <c r="N94" s="63">
        <v>10.199999999999999</v>
      </c>
      <c r="O94" s="63">
        <v>10.16</v>
      </c>
      <c r="P94" s="77">
        <v>10.25</v>
      </c>
    </row>
    <row r="95" spans="1:16" x14ac:dyDescent="0.2">
      <c r="A95" s="147"/>
      <c r="B95" s="64" t="s">
        <v>30</v>
      </c>
      <c r="C95" s="64" t="s">
        <v>24</v>
      </c>
      <c r="D95" s="65">
        <v>36.340000000000003</v>
      </c>
      <c r="E95" s="66">
        <v>21.82</v>
      </c>
      <c r="F95" s="66">
        <v>25.7</v>
      </c>
      <c r="G95" s="66">
        <v>26.2</v>
      </c>
      <c r="H95" s="66">
        <v>26.11</v>
      </c>
      <c r="I95" s="66">
        <v>34.81</v>
      </c>
      <c r="J95" s="66">
        <v>31.69</v>
      </c>
      <c r="K95" s="66">
        <v>25.95</v>
      </c>
      <c r="L95" s="66">
        <v>24.88</v>
      </c>
      <c r="M95" s="66">
        <v>25.12</v>
      </c>
      <c r="N95" s="66">
        <v>24.88</v>
      </c>
      <c r="O95" s="66">
        <v>24.24</v>
      </c>
      <c r="P95" s="79">
        <v>23.64</v>
      </c>
    </row>
    <row r="96" spans="1:16" x14ac:dyDescent="0.2">
      <c r="A96" s="147"/>
      <c r="B96" s="67" t="s">
        <v>19</v>
      </c>
      <c r="C96" s="67" t="s">
        <v>24</v>
      </c>
      <c r="D96" s="68">
        <v>19.05</v>
      </c>
      <c r="E96" s="69">
        <v>17.72</v>
      </c>
      <c r="F96" s="69">
        <v>17.59</v>
      </c>
      <c r="G96" s="69">
        <v>17.75</v>
      </c>
      <c r="H96" s="69">
        <v>17.57</v>
      </c>
      <c r="I96" s="69">
        <v>16.45</v>
      </c>
      <c r="J96" s="69">
        <v>15.75</v>
      </c>
      <c r="K96" s="69">
        <v>13.84</v>
      </c>
      <c r="L96" s="69">
        <v>13.06</v>
      </c>
      <c r="M96" s="69">
        <v>13.6</v>
      </c>
      <c r="N96" s="69">
        <v>13.11</v>
      </c>
      <c r="O96" s="69">
        <v>12.94</v>
      </c>
      <c r="P96" s="81">
        <v>12.87</v>
      </c>
    </row>
    <row r="97" spans="1:16" ht="12" customHeight="1" x14ac:dyDescent="0.2">
      <c r="A97" s="146" t="s">
        <v>31</v>
      </c>
      <c r="B97" s="61" t="s">
        <v>18</v>
      </c>
      <c r="C97" s="61" t="s">
        <v>24</v>
      </c>
      <c r="D97" s="62">
        <v>23.56</v>
      </c>
      <c r="E97" s="63">
        <v>22.41</v>
      </c>
      <c r="F97" s="63">
        <v>21.17</v>
      </c>
      <c r="G97" s="63">
        <v>20.37</v>
      </c>
      <c r="H97" s="63">
        <v>37.130000000000003</v>
      </c>
      <c r="I97" s="63">
        <v>24.12</v>
      </c>
      <c r="J97" s="63">
        <v>21.05</v>
      </c>
      <c r="K97" s="63">
        <v>20.52</v>
      </c>
      <c r="L97" s="63">
        <v>18.760000000000002</v>
      </c>
      <c r="M97" s="63">
        <v>18.59</v>
      </c>
      <c r="N97" s="63">
        <v>19.07</v>
      </c>
      <c r="O97" s="63">
        <v>18.66</v>
      </c>
      <c r="P97" s="77">
        <v>18.75</v>
      </c>
    </row>
    <row r="98" spans="1:16" x14ac:dyDescent="0.2">
      <c r="A98" s="147"/>
      <c r="B98" s="64" t="s">
        <v>30</v>
      </c>
      <c r="C98" s="64" t="s">
        <v>24</v>
      </c>
      <c r="D98" s="65">
        <v>10.71</v>
      </c>
      <c r="E98" s="66">
        <v>4</v>
      </c>
      <c r="F98" s="66">
        <v>9.09</v>
      </c>
      <c r="G98" s="66">
        <v>18.03</v>
      </c>
      <c r="H98" s="66">
        <v>15.14</v>
      </c>
      <c r="I98" s="66">
        <v>13.5</v>
      </c>
      <c r="J98" s="66">
        <v>11.2</v>
      </c>
      <c r="K98" s="66">
        <v>13.15</v>
      </c>
      <c r="L98" s="66">
        <v>11.75</v>
      </c>
      <c r="M98" s="66">
        <v>13.09</v>
      </c>
      <c r="N98" s="66">
        <v>12.18</v>
      </c>
      <c r="O98" s="66">
        <v>13.33</v>
      </c>
      <c r="P98" s="79">
        <v>18.940000000000001</v>
      </c>
    </row>
    <row r="99" spans="1:16" x14ac:dyDescent="0.2">
      <c r="A99" s="147"/>
      <c r="B99" s="67" t="s">
        <v>19</v>
      </c>
      <c r="C99" s="67" t="s">
        <v>24</v>
      </c>
      <c r="D99" s="68">
        <v>23.56</v>
      </c>
      <c r="E99" s="69">
        <v>22.4</v>
      </c>
      <c r="F99" s="69">
        <v>21.16</v>
      </c>
      <c r="G99" s="69">
        <v>20.37</v>
      </c>
      <c r="H99" s="69">
        <v>36.840000000000003</v>
      </c>
      <c r="I99" s="69">
        <v>24.01</v>
      </c>
      <c r="J99" s="69">
        <v>20.96</v>
      </c>
      <c r="K99" s="69">
        <v>20.45</v>
      </c>
      <c r="L99" s="69">
        <v>18.670000000000002</v>
      </c>
      <c r="M99" s="69">
        <v>18.489999999999998</v>
      </c>
      <c r="N99" s="69">
        <v>18.95</v>
      </c>
      <c r="O99" s="69">
        <v>18.559999999999999</v>
      </c>
      <c r="P99" s="81">
        <v>18.75</v>
      </c>
    </row>
    <row r="100" spans="1:16" x14ac:dyDescent="0.2">
      <c r="A100" s="146" t="s">
        <v>11</v>
      </c>
      <c r="B100" s="61" t="s">
        <v>18</v>
      </c>
      <c r="C100" s="61" t="s">
        <v>24</v>
      </c>
      <c r="D100" s="62">
        <v>14.47</v>
      </c>
      <c r="E100" s="63">
        <v>14.72</v>
      </c>
      <c r="F100" s="63">
        <v>14.87</v>
      </c>
      <c r="G100" s="63">
        <v>14.52</v>
      </c>
      <c r="H100" s="63">
        <v>14.61</v>
      </c>
      <c r="I100" s="63">
        <v>13.81</v>
      </c>
      <c r="J100" s="63">
        <v>13.32</v>
      </c>
      <c r="K100" s="63">
        <v>13.66</v>
      </c>
      <c r="L100" s="63">
        <v>13.52</v>
      </c>
      <c r="M100" s="63">
        <v>13.19</v>
      </c>
      <c r="N100" s="63">
        <v>14.1</v>
      </c>
      <c r="O100" s="63">
        <v>13.57</v>
      </c>
      <c r="P100" s="77">
        <v>14.47</v>
      </c>
    </row>
    <row r="101" spans="1:16" x14ac:dyDescent="0.2">
      <c r="A101" s="147"/>
      <c r="B101" s="64" t="s">
        <v>30</v>
      </c>
      <c r="C101" s="64" t="s">
        <v>24</v>
      </c>
      <c r="D101" s="65">
        <v>49.12</v>
      </c>
      <c r="E101" s="66">
        <v>46.86</v>
      </c>
      <c r="F101" s="66">
        <v>47.36</v>
      </c>
      <c r="G101" s="66">
        <v>43.05</v>
      </c>
      <c r="H101" s="66">
        <v>38.69</v>
      </c>
      <c r="I101" s="66">
        <v>32.11</v>
      </c>
      <c r="J101" s="66">
        <v>7.88</v>
      </c>
      <c r="K101" s="66">
        <v>6.78</v>
      </c>
      <c r="L101" s="66">
        <v>6.84</v>
      </c>
      <c r="M101" s="66">
        <v>7.65</v>
      </c>
      <c r="N101" s="66">
        <v>9.2100000000000009</v>
      </c>
      <c r="O101" s="66">
        <v>9.43</v>
      </c>
      <c r="P101" s="79">
        <v>8.41</v>
      </c>
    </row>
    <row r="102" spans="1:16" x14ac:dyDescent="0.2">
      <c r="A102" s="147"/>
      <c r="B102" s="67" t="s">
        <v>19</v>
      </c>
      <c r="C102" s="67" t="s">
        <v>24</v>
      </c>
      <c r="D102" s="68">
        <v>15.27</v>
      </c>
      <c r="E102" s="69">
        <v>15.44</v>
      </c>
      <c r="F102" s="69">
        <v>15.58</v>
      </c>
      <c r="G102" s="69">
        <v>15.17</v>
      </c>
      <c r="H102" s="69">
        <v>15.11</v>
      </c>
      <c r="I102" s="69">
        <v>14.14</v>
      </c>
      <c r="J102" s="69">
        <v>13.25</v>
      </c>
      <c r="K102" s="69">
        <v>13.58</v>
      </c>
      <c r="L102" s="69">
        <v>13.43</v>
      </c>
      <c r="M102" s="69">
        <v>13.12</v>
      </c>
      <c r="N102" s="69">
        <v>14.04</v>
      </c>
      <c r="O102" s="69">
        <v>13.52</v>
      </c>
      <c r="P102" s="81">
        <v>14.4</v>
      </c>
    </row>
    <row r="103" spans="1:16" ht="12" customHeight="1" x14ac:dyDescent="0.2">
      <c r="A103" s="146" t="s">
        <v>4</v>
      </c>
      <c r="B103" s="61" t="s">
        <v>18</v>
      </c>
      <c r="C103" s="61" t="s">
        <v>24</v>
      </c>
      <c r="D103" s="62">
        <v>9.27</v>
      </c>
      <c r="E103" s="63">
        <v>9.15</v>
      </c>
      <c r="F103" s="63">
        <v>10.43</v>
      </c>
      <c r="G103" s="63">
        <v>10.8</v>
      </c>
      <c r="H103" s="63">
        <v>10.74</v>
      </c>
      <c r="I103" s="63">
        <v>10.49</v>
      </c>
      <c r="J103" s="63">
        <v>9.5299999999999994</v>
      </c>
      <c r="K103" s="63">
        <v>10.31</v>
      </c>
      <c r="L103" s="63">
        <v>9.76</v>
      </c>
      <c r="M103" s="63">
        <v>10.220000000000001</v>
      </c>
      <c r="N103" s="63">
        <v>10.07</v>
      </c>
      <c r="O103" s="63">
        <v>9.93</v>
      </c>
      <c r="P103" s="77">
        <v>9.61</v>
      </c>
    </row>
    <row r="104" spans="1:16" x14ac:dyDescent="0.2">
      <c r="A104" s="147"/>
      <c r="B104" s="64" t="s">
        <v>30</v>
      </c>
      <c r="C104" s="64" t="s">
        <v>24</v>
      </c>
      <c r="D104" s="65">
        <v>29.09</v>
      </c>
      <c r="E104" s="66">
        <v>32.17</v>
      </c>
      <c r="F104" s="66">
        <v>33.659999999999997</v>
      </c>
      <c r="G104" s="66">
        <v>32.31</v>
      </c>
      <c r="H104" s="66">
        <v>36.11</v>
      </c>
      <c r="I104" s="66">
        <v>28.01</v>
      </c>
      <c r="J104" s="66">
        <v>26.56</v>
      </c>
      <c r="K104" s="66">
        <v>23.95</v>
      </c>
      <c r="L104" s="66">
        <v>26.18</v>
      </c>
      <c r="M104" s="66">
        <v>15.63</v>
      </c>
      <c r="N104" s="66">
        <v>14.45</v>
      </c>
      <c r="O104" s="66">
        <v>16.43</v>
      </c>
      <c r="P104" s="79">
        <v>17.510000000000002</v>
      </c>
    </row>
    <row r="105" spans="1:16" x14ac:dyDescent="0.2">
      <c r="A105" s="147"/>
      <c r="B105" s="67" t="s">
        <v>19</v>
      </c>
      <c r="C105" s="67" t="s">
        <v>24</v>
      </c>
      <c r="D105" s="68">
        <v>14.82</v>
      </c>
      <c r="E105" s="69">
        <v>16.260000000000002</v>
      </c>
      <c r="F105" s="69">
        <v>13.84</v>
      </c>
      <c r="G105" s="69">
        <v>13.84</v>
      </c>
      <c r="H105" s="69">
        <v>14.37</v>
      </c>
      <c r="I105" s="69">
        <v>13.66</v>
      </c>
      <c r="J105" s="69">
        <v>12.55</v>
      </c>
      <c r="K105" s="69">
        <v>12.9</v>
      </c>
      <c r="L105" s="69">
        <v>12.97</v>
      </c>
      <c r="M105" s="69">
        <v>10.57</v>
      </c>
      <c r="N105" s="69">
        <v>10.34</v>
      </c>
      <c r="O105" s="69">
        <v>10.36</v>
      </c>
      <c r="P105" s="81">
        <v>10.09</v>
      </c>
    </row>
    <row r="106" spans="1:16" ht="12" customHeight="1" x14ac:dyDescent="0.2">
      <c r="A106" s="146" t="s">
        <v>21</v>
      </c>
      <c r="B106" s="61" t="s">
        <v>18</v>
      </c>
      <c r="C106" s="61" t="s">
        <v>24</v>
      </c>
      <c r="D106" s="62">
        <v>7.92</v>
      </c>
      <c r="E106" s="63">
        <v>7.64</v>
      </c>
      <c r="F106" s="63">
        <v>7.16</v>
      </c>
      <c r="G106" s="63">
        <v>6.56</v>
      </c>
      <c r="H106" s="63">
        <v>6.4</v>
      </c>
      <c r="I106" s="63">
        <v>5.88</v>
      </c>
      <c r="J106" s="63">
        <v>5.75</v>
      </c>
      <c r="K106" s="63">
        <v>5.15</v>
      </c>
      <c r="L106" s="63">
        <v>4.9000000000000004</v>
      </c>
      <c r="M106" s="63">
        <v>5.18</v>
      </c>
      <c r="N106" s="63">
        <v>4.96</v>
      </c>
      <c r="O106" s="63">
        <v>4.88</v>
      </c>
      <c r="P106" s="77">
        <v>5.32</v>
      </c>
    </row>
    <row r="107" spans="1:16" x14ac:dyDescent="0.2">
      <c r="A107" s="147"/>
      <c r="B107" s="64" t="s">
        <v>30</v>
      </c>
      <c r="C107" s="64" t="s">
        <v>24</v>
      </c>
      <c r="D107" s="65">
        <v>13.22</v>
      </c>
      <c r="E107" s="66">
        <v>14.2</v>
      </c>
      <c r="F107" s="66">
        <v>15.44</v>
      </c>
      <c r="G107" s="66">
        <v>14.95</v>
      </c>
      <c r="H107" s="66">
        <v>18.72</v>
      </c>
      <c r="I107" s="66">
        <v>57.04</v>
      </c>
      <c r="J107" s="66">
        <v>11.42</v>
      </c>
      <c r="K107" s="66">
        <v>9.4700000000000006</v>
      </c>
      <c r="L107" s="66">
        <v>9.27</v>
      </c>
      <c r="M107" s="66">
        <v>9.31</v>
      </c>
      <c r="N107" s="66">
        <v>9.16</v>
      </c>
      <c r="O107" s="66">
        <v>8.3699999999999992</v>
      </c>
      <c r="P107" s="79">
        <v>7.99</v>
      </c>
    </row>
    <row r="108" spans="1:16" x14ac:dyDescent="0.2">
      <c r="A108" s="147"/>
      <c r="B108" s="67" t="s">
        <v>19</v>
      </c>
      <c r="C108" s="67" t="s">
        <v>24</v>
      </c>
      <c r="D108" s="68">
        <v>10.57</v>
      </c>
      <c r="E108" s="69">
        <v>11.26</v>
      </c>
      <c r="F108" s="69">
        <v>11.92</v>
      </c>
      <c r="G108" s="69">
        <v>11.55</v>
      </c>
      <c r="H108" s="69">
        <v>10.56</v>
      </c>
      <c r="I108" s="69">
        <v>24.31</v>
      </c>
      <c r="J108" s="69">
        <v>8.75</v>
      </c>
      <c r="K108" s="69">
        <v>8.51</v>
      </c>
      <c r="L108" s="69">
        <v>8.39</v>
      </c>
      <c r="M108" s="69">
        <v>8.49</v>
      </c>
      <c r="N108" s="69">
        <v>8.36</v>
      </c>
      <c r="O108" s="69">
        <v>7.71</v>
      </c>
      <c r="P108" s="81">
        <v>7.49</v>
      </c>
    </row>
    <row r="109" spans="1:16" x14ac:dyDescent="0.2">
      <c r="A109" s="152" t="s">
        <v>1</v>
      </c>
      <c r="B109" s="70" t="s">
        <v>18</v>
      </c>
      <c r="C109" s="70" t="s">
        <v>24</v>
      </c>
      <c r="D109" s="62">
        <v>17.7</v>
      </c>
      <c r="E109" s="63">
        <v>16.97</v>
      </c>
      <c r="F109" s="63">
        <v>15.92</v>
      </c>
      <c r="G109" s="63">
        <v>15.74</v>
      </c>
      <c r="H109" s="63">
        <v>16.78</v>
      </c>
      <c r="I109" s="63">
        <v>14.09</v>
      </c>
      <c r="J109" s="63">
        <v>13.02</v>
      </c>
      <c r="K109" s="63">
        <v>12.12</v>
      </c>
      <c r="L109" s="63">
        <v>11.28</v>
      </c>
      <c r="M109" s="63">
        <v>11.51</v>
      </c>
      <c r="N109" s="63">
        <v>11.13</v>
      </c>
      <c r="O109" s="63">
        <v>10.98</v>
      </c>
      <c r="P109" s="77">
        <v>11.19</v>
      </c>
    </row>
    <row r="110" spans="1:16" x14ac:dyDescent="0.2">
      <c r="A110" s="153"/>
      <c r="B110" s="73" t="s">
        <v>30</v>
      </c>
      <c r="C110" s="73" t="s">
        <v>24</v>
      </c>
      <c r="D110" s="65">
        <v>26.64</v>
      </c>
      <c r="E110" s="66">
        <v>20.37</v>
      </c>
      <c r="F110" s="66">
        <v>23.48</v>
      </c>
      <c r="G110" s="66">
        <v>23.77</v>
      </c>
      <c r="H110" s="66">
        <v>23.53</v>
      </c>
      <c r="I110" s="66">
        <v>29.51</v>
      </c>
      <c r="J110" s="66">
        <v>25.06</v>
      </c>
      <c r="K110" s="66">
        <v>20.8</v>
      </c>
      <c r="L110" s="66">
        <v>20.13</v>
      </c>
      <c r="M110" s="66">
        <v>20.27</v>
      </c>
      <c r="N110" s="66">
        <v>20.02</v>
      </c>
      <c r="O110" s="66">
        <v>19.440000000000001</v>
      </c>
      <c r="P110" s="79">
        <v>19</v>
      </c>
    </row>
    <row r="111" spans="1:16" ht="12.75" thickBot="1" x14ac:dyDescent="0.25">
      <c r="A111" s="154"/>
      <c r="B111" s="88" t="s">
        <v>19</v>
      </c>
      <c r="C111" s="88" t="s">
        <v>24</v>
      </c>
      <c r="D111" s="68">
        <v>18.52</v>
      </c>
      <c r="E111" s="69">
        <v>17.559999999999999</v>
      </c>
      <c r="F111" s="69">
        <v>17.32</v>
      </c>
      <c r="G111" s="69">
        <v>17.329999999999998</v>
      </c>
      <c r="H111" s="69">
        <v>18.149999999999999</v>
      </c>
      <c r="I111" s="69">
        <v>16.43</v>
      </c>
      <c r="J111" s="69">
        <v>15.22</v>
      </c>
      <c r="K111" s="69">
        <v>13.74</v>
      </c>
      <c r="L111" s="69">
        <v>13.02</v>
      </c>
      <c r="M111" s="69">
        <v>13.28</v>
      </c>
      <c r="N111" s="69">
        <v>12.95</v>
      </c>
      <c r="O111" s="69">
        <v>12.71</v>
      </c>
      <c r="P111" s="81">
        <v>12.78</v>
      </c>
    </row>
    <row r="112" spans="1:16" x14ac:dyDescent="0.2">
      <c r="A112" s="83"/>
      <c r="B112" s="83"/>
      <c r="C112" s="83"/>
      <c r="J112" s="83"/>
      <c r="K112" s="83"/>
      <c r="L112" s="83"/>
      <c r="M112" s="83"/>
      <c r="N112" s="83"/>
      <c r="O112" s="83"/>
    </row>
    <row r="113" spans="1:24" x14ac:dyDescent="0.2">
      <c r="A113" s="155" t="s">
        <v>33</v>
      </c>
      <c r="B113" s="155"/>
      <c r="C113" s="155"/>
      <c r="D113" s="155"/>
      <c r="E113" s="155"/>
      <c r="F113" s="155"/>
      <c r="G113" s="155"/>
      <c r="H113" s="155"/>
      <c r="I113" s="155"/>
      <c r="J113" s="155"/>
      <c r="K113" s="155"/>
      <c r="L113" s="155"/>
      <c r="M113" s="155"/>
      <c r="N113" s="155"/>
      <c r="O113" s="155"/>
      <c r="P113" s="157"/>
      <c r="Q113" s="157"/>
      <c r="R113" s="157"/>
      <c r="S113" s="157"/>
      <c r="T113" s="157"/>
      <c r="U113" s="157"/>
      <c r="V113" s="157"/>
      <c r="W113" s="157"/>
      <c r="X113" s="157"/>
    </row>
    <row r="114" spans="1:24" x14ac:dyDescent="0.2">
      <c r="A114" s="156" t="s">
        <v>35</v>
      </c>
      <c r="B114" s="156"/>
      <c r="C114" s="156"/>
      <c r="D114" s="156"/>
      <c r="E114" s="156"/>
      <c r="F114" s="156"/>
      <c r="G114" s="156"/>
      <c r="H114" s="156"/>
      <c r="I114" s="156"/>
      <c r="J114" s="156"/>
      <c r="K114" s="156"/>
      <c r="L114" s="156"/>
      <c r="M114" s="156"/>
      <c r="N114" s="156"/>
      <c r="O114" s="156"/>
      <c r="P114" s="156"/>
      <c r="Q114" s="156"/>
      <c r="R114" s="156"/>
      <c r="S114" s="156"/>
      <c r="T114" s="156"/>
      <c r="U114" s="156"/>
      <c r="V114" s="156"/>
      <c r="W114" s="156"/>
      <c r="X114" s="156"/>
    </row>
    <row r="115" spans="1:24" x14ac:dyDescent="0.2">
      <c r="A115" s="156" t="s">
        <v>38</v>
      </c>
      <c r="B115" s="156"/>
      <c r="C115" s="156"/>
      <c r="D115" s="156"/>
      <c r="E115" s="156"/>
      <c r="F115" s="156"/>
      <c r="G115" s="156"/>
      <c r="H115" s="156"/>
      <c r="I115" s="156"/>
      <c r="J115" s="156"/>
      <c r="K115" s="156"/>
      <c r="L115" s="156"/>
      <c r="M115" s="156"/>
      <c r="N115" s="156"/>
      <c r="O115" s="156"/>
    </row>
    <row r="116" spans="1:24" x14ac:dyDescent="0.2">
      <c r="A116" s="109" t="s">
        <v>55</v>
      </c>
    </row>
  </sheetData>
  <mergeCells count="40">
    <mergeCell ref="A109:A111"/>
    <mergeCell ref="A91:A93"/>
    <mergeCell ref="A97:A99"/>
    <mergeCell ref="A100:A102"/>
    <mergeCell ref="A103:A105"/>
    <mergeCell ref="A106:A108"/>
    <mergeCell ref="A76:A78"/>
    <mergeCell ref="A79:A81"/>
    <mergeCell ref="A82:A84"/>
    <mergeCell ref="A85:A87"/>
    <mergeCell ref="A88:A90"/>
    <mergeCell ref="A113:X113"/>
    <mergeCell ref="A114:X114"/>
    <mergeCell ref="A115:O115"/>
    <mergeCell ref="A40:A42"/>
    <mergeCell ref="A43:A45"/>
    <mergeCell ref="A46:A48"/>
    <mergeCell ref="A49:A51"/>
    <mergeCell ref="A52:A54"/>
    <mergeCell ref="A55:A57"/>
    <mergeCell ref="A58:A60"/>
    <mergeCell ref="A94:A96"/>
    <mergeCell ref="A61:A63"/>
    <mergeCell ref="A64:A66"/>
    <mergeCell ref="A67:A69"/>
    <mergeCell ref="A70:A72"/>
    <mergeCell ref="A73:A75"/>
    <mergeCell ref="A1:X1"/>
    <mergeCell ref="A37:A39"/>
    <mergeCell ref="A4:A6"/>
    <mergeCell ref="A7:A9"/>
    <mergeCell ref="A10:A12"/>
    <mergeCell ref="A13:A15"/>
    <mergeCell ref="A16:A18"/>
    <mergeCell ref="A19:A21"/>
    <mergeCell ref="A22:A24"/>
    <mergeCell ref="A25:A27"/>
    <mergeCell ref="A28:A30"/>
    <mergeCell ref="A31:A33"/>
    <mergeCell ref="A34:A3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6"/>
  <sheetViews>
    <sheetView showGridLines="0" zoomScaleNormal="100" workbookViewId="0">
      <pane xSplit="4" ySplit="3" topLeftCell="H4" activePane="bottomRight" state="frozen"/>
      <selection pane="topRight" activeCell="E1" sqref="E1"/>
      <selection pane="bottomLeft" activeCell="A4" sqref="A4"/>
      <selection pane="bottomRight" activeCell="Q13" sqref="Q13"/>
    </sheetView>
  </sheetViews>
  <sheetFormatPr baseColWidth="10" defaultRowHeight="12" x14ac:dyDescent="0.2"/>
  <cols>
    <col min="1" max="2" width="15.7109375" style="60" bestFit="1" customWidth="1"/>
    <col min="3" max="9" width="15.7109375" style="60" customWidth="1"/>
    <col min="10" max="24" width="12.5703125" style="60" bestFit="1" customWidth="1"/>
    <col min="25" max="16384" width="11.42578125" style="60"/>
  </cols>
  <sheetData>
    <row r="1" spans="1:24" x14ac:dyDescent="0.2">
      <c r="A1" s="148" t="s">
        <v>28</v>
      </c>
      <c r="B1" s="148"/>
      <c r="C1" s="148"/>
      <c r="D1" s="148"/>
      <c r="E1" s="148"/>
      <c r="F1" s="148"/>
      <c r="G1" s="148"/>
      <c r="H1" s="148"/>
      <c r="I1" s="148"/>
      <c r="J1" s="148"/>
      <c r="K1" s="148"/>
      <c r="L1" s="148"/>
      <c r="M1" s="148"/>
      <c r="N1" s="148"/>
      <c r="O1" s="148"/>
      <c r="P1" s="148"/>
      <c r="Q1" s="148"/>
      <c r="R1" s="148"/>
      <c r="S1" s="148"/>
      <c r="T1" s="148"/>
      <c r="U1" s="148"/>
      <c r="V1" s="148"/>
      <c r="W1" s="148"/>
      <c r="X1" s="148"/>
    </row>
    <row r="2" spans="1:24" ht="12.75" thickBot="1" x14ac:dyDescent="0.25">
      <c r="A2" s="104"/>
      <c r="B2" s="104"/>
      <c r="C2" s="92"/>
      <c r="J2" s="84"/>
      <c r="K2" s="84"/>
      <c r="L2" s="84"/>
      <c r="M2" s="84"/>
      <c r="N2" s="84"/>
      <c r="O2" s="84"/>
      <c r="P2" s="84"/>
      <c r="Q2" s="84"/>
      <c r="R2" s="84"/>
      <c r="S2" s="84"/>
      <c r="T2" s="84"/>
      <c r="U2" s="84"/>
      <c r="V2" s="84"/>
      <c r="W2" s="84"/>
      <c r="X2" s="84"/>
    </row>
    <row r="3" spans="1:24" ht="14.25" thickBot="1" x14ac:dyDescent="0.25">
      <c r="A3" s="92"/>
      <c r="B3" s="92"/>
      <c r="C3" s="103"/>
      <c r="D3" s="98">
        <v>2004</v>
      </c>
      <c r="E3" s="98">
        <v>2005</v>
      </c>
      <c r="F3" s="98">
        <v>2006</v>
      </c>
      <c r="G3" s="98">
        <v>2007</v>
      </c>
      <c r="H3" s="98">
        <v>2008</v>
      </c>
      <c r="I3" s="99" t="s">
        <v>29</v>
      </c>
      <c r="J3" s="98">
        <v>2010</v>
      </c>
      <c r="K3" s="100">
        <v>2011</v>
      </c>
      <c r="L3" s="101">
        <v>2012</v>
      </c>
      <c r="M3" s="101">
        <v>2013</v>
      </c>
      <c r="N3" s="102">
        <v>2014</v>
      </c>
      <c r="O3" s="102">
        <v>2015</v>
      </c>
      <c r="P3" s="102">
        <v>2016</v>
      </c>
    </row>
    <row r="4" spans="1:24" ht="12" customHeight="1" x14ac:dyDescent="0.2">
      <c r="A4" s="151" t="s">
        <v>9</v>
      </c>
      <c r="B4" s="85" t="s">
        <v>18</v>
      </c>
      <c r="C4" s="64" t="s">
        <v>25</v>
      </c>
      <c r="D4" s="62">
        <v>37.590000000000003</v>
      </c>
      <c r="E4" s="63">
        <v>40.1</v>
      </c>
      <c r="F4" s="63">
        <v>41.13</v>
      </c>
      <c r="G4" s="63">
        <v>40.909999999999997</v>
      </c>
      <c r="H4" s="63">
        <v>41.05</v>
      </c>
      <c r="I4" s="63">
        <v>40.79</v>
      </c>
      <c r="J4" s="63">
        <v>41.52</v>
      </c>
      <c r="K4" s="63">
        <v>38.86</v>
      </c>
      <c r="L4" s="63">
        <v>40.68</v>
      </c>
      <c r="M4" s="63">
        <v>40.11</v>
      </c>
      <c r="N4" s="63">
        <v>41.08</v>
      </c>
      <c r="O4" s="76">
        <v>40.72</v>
      </c>
      <c r="P4" s="76">
        <v>42.08</v>
      </c>
    </row>
    <row r="5" spans="1:24" x14ac:dyDescent="0.2">
      <c r="A5" s="151"/>
      <c r="B5" s="64" t="s">
        <v>30</v>
      </c>
      <c r="C5" s="64" t="s">
        <v>25</v>
      </c>
      <c r="D5" s="65">
        <v>27.3</v>
      </c>
      <c r="E5" s="66">
        <v>28.92</v>
      </c>
      <c r="F5" s="66">
        <v>31.04</v>
      </c>
      <c r="G5" s="66">
        <v>33.96</v>
      </c>
      <c r="H5" s="66">
        <v>33.93</v>
      </c>
      <c r="I5" s="66">
        <v>24.86</v>
      </c>
      <c r="J5" s="66">
        <v>26.71</v>
      </c>
      <c r="K5" s="66">
        <v>24.05</v>
      </c>
      <c r="L5" s="66">
        <v>26.9</v>
      </c>
      <c r="M5" s="66">
        <v>37.5</v>
      </c>
      <c r="N5" s="66">
        <v>35.85</v>
      </c>
      <c r="O5" s="78">
        <v>37.35</v>
      </c>
      <c r="P5" s="78">
        <v>41.71</v>
      </c>
    </row>
    <row r="6" spans="1:24" x14ac:dyDescent="0.2">
      <c r="A6" s="151"/>
      <c r="B6" s="67" t="s">
        <v>19</v>
      </c>
      <c r="C6" s="67" t="s">
        <v>25</v>
      </c>
      <c r="D6" s="68">
        <v>33.83</v>
      </c>
      <c r="E6" s="69">
        <v>35.89</v>
      </c>
      <c r="F6" s="69">
        <v>37.42</v>
      </c>
      <c r="G6" s="69">
        <v>38.200000000000003</v>
      </c>
      <c r="H6" s="69">
        <v>38.159999999999997</v>
      </c>
      <c r="I6" s="69">
        <v>38.72</v>
      </c>
      <c r="J6" s="69">
        <v>39.57</v>
      </c>
      <c r="K6" s="69">
        <v>36.96</v>
      </c>
      <c r="L6" s="69">
        <v>38.74</v>
      </c>
      <c r="M6" s="69">
        <v>39.99</v>
      </c>
      <c r="N6" s="69">
        <v>40.86</v>
      </c>
      <c r="O6" s="80">
        <v>40.57</v>
      </c>
      <c r="P6" s="80">
        <v>42.06</v>
      </c>
    </row>
    <row r="7" spans="1:24" ht="12" customHeight="1" x14ac:dyDescent="0.2">
      <c r="A7" s="146" t="s">
        <v>32</v>
      </c>
      <c r="B7" s="61" t="s">
        <v>18</v>
      </c>
      <c r="C7" s="61" t="s">
        <v>25</v>
      </c>
      <c r="D7" s="62">
        <v>31.88</v>
      </c>
      <c r="E7" s="63">
        <v>33.409999999999997</v>
      </c>
      <c r="F7" s="63">
        <v>35.520000000000003</v>
      </c>
      <c r="G7" s="63">
        <v>36.26</v>
      </c>
      <c r="H7" s="63">
        <v>36.44</v>
      </c>
      <c r="I7" s="63">
        <v>36.51</v>
      </c>
      <c r="J7" s="63">
        <v>36.950000000000003</v>
      </c>
      <c r="K7" s="63">
        <v>38.58</v>
      </c>
      <c r="L7" s="63">
        <v>39.81</v>
      </c>
      <c r="M7" s="63">
        <v>40.81</v>
      </c>
      <c r="N7" s="63">
        <v>41.33</v>
      </c>
      <c r="O7" s="76">
        <v>42.1</v>
      </c>
      <c r="P7" s="76">
        <v>42.54</v>
      </c>
    </row>
    <row r="8" spans="1:24" x14ac:dyDescent="0.2">
      <c r="A8" s="147"/>
      <c r="B8" s="64" t="s">
        <v>30</v>
      </c>
      <c r="C8" s="64" t="s">
        <v>25</v>
      </c>
      <c r="D8" s="65">
        <v>24.29</v>
      </c>
      <c r="E8" s="66">
        <v>23.8</v>
      </c>
      <c r="F8" s="66">
        <v>24.05</v>
      </c>
      <c r="G8" s="66">
        <v>24.39</v>
      </c>
      <c r="H8" s="66">
        <v>24.58</v>
      </c>
      <c r="I8" s="66">
        <v>22.88</v>
      </c>
      <c r="J8" s="66">
        <v>23.69</v>
      </c>
      <c r="K8" s="66">
        <v>24.45</v>
      </c>
      <c r="L8" s="66">
        <v>25.54</v>
      </c>
      <c r="M8" s="66">
        <v>26.89</v>
      </c>
      <c r="N8" s="66">
        <v>28.15</v>
      </c>
      <c r="O8" s="78">
        <v>29.67</v>
      </c>
      <c r="P8" s="78">
        <v>30.93</v>
      </c>
    </row>
    <row r="9" spans="1:24" x14ac:dyDescent="0.2">
      <c r="A9" s="147"/>
      <c r="B9" s="67" t="s">
        <v>19</v>
      </c>
      <c r="C9" s="67" t="s">
        <v>25</v>
      </c>
      <c r="D9" s="68">
        <v>29.06</v>
      </c>
      <c r="E9" s="69">
        <v>29.75</v>
      </c>
      <c r="F9" s="69">
        <v>30.83</v>
      </c>
      <c r="G9" s="69">
        <v>31.28</v>
      </c>
      <c r="H9" s="69">
        <v>31.24</v>
      </c>
      <c r="I9" s="69">
        <v>32.99</v>
      </c>
      <c r="J9" s="69">
        <v>33.6</v>
      </c>
      <c r="K9" s="69">
        <v>34.65</v>
      </c>
      <c r="L9" s="69">
        <v>35.76</v>
      </c>
      <c r="M9" s="69">
        <v>36.770000000000003</v>
      </c>
      <c r="N9" s="69">
        <v>37.53</v>
      </c>
      <c r="O9" s="80">
        <v>38.61</v>
      </c>
      <c r="P9" s="80">
        <v>39.25</v>
      </c>
    </row>
    <row r="10" spans="1:24" ht="12" customHeight="1" x14ac:dyDescent="0.2">
      <c r="A10" s="146" t="s">
        <v>2</v>
      </c>
      <c r="B10" s="61" t="s">
        <v>18</v>
      </c>
      <c r="C10" s="61" t="s">
        <v>25</v>
      </c>
      <c r="D10" s="62">
        <v>37.340000000000003</v>
      </c>
      <c r="E10" s="63">
        <v>39.32</v>
      </c>
      <c r="F10" s="63">
        <v>40.32</v>
      </c>
      <c r="G10" s="63">
        <v>43.41</v>
      </c>
      <c r="H10" s="63">
        <v>44.96</v>
      </c>
      <c r="I10" s="63">
        <v>46.57</v>
      </c>
      <c r="J10" s="63">
        <v>48.25</v>
      </c>
      <c r="K10" s="63">
        <v>49.71</v>
      </c>
      <c r="L10" s="63">
        <v>50.36</v>
      </c>
      <c r="M10" s="63">
        <v>50.53</v>
      </c>
      <c r="N10" s="63">
        <v>51.04</v>
      </c>
      <c r="O10" s="76">
        <v>51.56</v>
      </c>
      <c r="P10" s="76">
        <v>52.11</v>
      </c>
    </row>
    <row r="11" spans="1:24" x14ac:dyDescent="0.2">
      <c r="A11" s="147"/>
      <c r="B11" s="64" t="s">
        <v>30</v>
      </c>
      <c r="C11" s="64" t="s">
        <v>25</v>
      </c>
      <c r="D11" s="65">
        <v>26.8</v>
      </c>
      <c r="E11" s="66">
        <v>24.37</v>
      </c>
      <c r="F11" s="66">
        <v>23.74</v>
      </c>
      <c r="G11" s="66">
        <v>25.53</v>
      </c>
      <c r="H11" s="66">
        <v>26.04</v>
      </c>
      <c r="I11" s="66">
        <v>27.08</v>
      </c>
      <c r="J11" s="66">
        <v>27.5</v>
      </c>
      <c r="K11" s="66">
        <v>29.08</v>
      </c>
      <c r="L11" s="66">
        <v>30.48</v>
      </c>
      <c r="M11" s="66">
        <v>32.119999999999997</v>
      </c>
      <c r="N11" s="66">
        <v>33.75</v>
      </c>
      <c r="O11" s="78">
        <v>34.94</v>
      </c>
      <c r="P11" s="78">
        <v>36.65</v>
      </c>
    </row>
    <row r="12" spans="1:24" x14ac:dyDescent="0.2">
      <c r="A12" s="147"/>
      <c r="B12" s="67" t="s">
        <v>19</v>
      </c>
      <c r="C12" s="67" t="s">
        <v>25</v>
      </c>
      <c r="D12" s="68">
        <v>33.43</v>
      </c>
      <c r="E12" s="69">
        <v>32.9</v>
      </c>
      <c r="F12" s="69">
        <v>32.869999999999997</v>
      </c>
      <c r="G12" s="69">
        <v>34.200000000000003</v>
      </c>
      <c r="H12" s="69">
        <v>34.82</v>
      </c>
      <c r="I12" s="69">
        <v>36.19</v>
      </c>
      <c r="J12" s="69">
        <v>36.89</v>
      </c>
      <c r="K12" s="69">
        <v>38.450000000000003</v>
      </c>
      <c r="L12" s="69">
        <v>39.31</v>
      </c>
      <c r="M12" s="69">
        <v>40.39</v>
      </c>
      <c r="N12" s="69">
        <v>41.48</v>
      </c>
      <c r="O12" s="80">
        <v>42.22</v>
      </c>
      <c r="P12" s="80">
        <v>43.51</v>
      </c>
    </row>
    <row r="13" spans="1:24" x14ac:dyDescent="0.2">
      <c r="A13" s="146" t="s">
        <v>10</v>
      </c>
      <c r="B13" s="61" t="s">
        <v>18</v>
      </c>
      <c r="C13" s="61" t="s">
        <v>25</v>
      </c>
      <c r="D13" s="62">
        <v>10.96</v>
      </c>
      <c r="E13" s="63">
        <v>11.3</v>
      </c>
      <c r="F13" s="63">
        <v>12.02</v>
      </c>
      <c r="G13" s="63">
        <v>12.54</v>
      </c>
      <c r="H13" s="63">
        <v>13.22</v>
      </c>
      <c r="I13" s="63">
        <v>14.24</v>
      </c>
      <c r="J13" s="63">
        <v>14.51</v>
      </c>
      <c r="K13" s="63">
        <v>14.9</v>
      </c>
      <c r="L13" s="63">
        <v>15.25</v>
      </c>
      <c r="M13" s="63">
        <v>15.81</v>
      </c>
      <c r="N13" s="63">
        <v>16.48</v>
      </c>
      <c r="O13" s="76">
        <v>16.7</v>
      </c>
      <c r="P13" s="76">
        <v>16.47</v>
      </c>
    </row>
    <row r="14" spans="1:24" x14ac:dyDescent="0.2">
      <c r="A14" s="147"/>
      <c r="B14" s="64" t="s">
        <v>30</v>
      </c>
      <c r="C14" s="64" t="s">
        <v>25</v>
      </c>
      <c r="D14" s="65">
        <v>36.76</v>
      </c>
      <c r="E14" s="66">
        <v>28.12</v>
      </c>
      <c r="F14" s="66">
        <v>28.57</v>
      </c>
      <c r="G14" s="66">
        <v>30.31</v>
      </c>
      <c r="H14" s="66">
        <v>29.94</v>
      </c>
      <c r="I14" s="66">
        <v>32.46</v>
      </c>
      <c r="J14" s="66">
        <v>33.72</v>
      </c>
      <c r="K14" s="66">
        <v>33.770000000000003</v>
      </c>
      <c r="L14" s="66">
        <v>34.94</v>
      </c>
      <c r="M14" s="66">
        <v>35.32</v>
      </c>
      <c r="N14" s="66">
        <v>35.26</v>
      </c>
      <c r="O14" s="78">
        <v>34.89</v>
      </c>
      <c r="P14" s="78">
        <v>34.57</v>
      </c>
    </row>
    <row r="15" spans="1:24" x14ac:dyDescent="0.2">
      <c r="A15" s="147"/>
      <c r="B15" s="67" t="s">
        <v>19</v>
      </c>
      <c r="C15" s="67" t="s">
        <v>25</v>
      </c>
      <c r="D15" s="68">
        <v>11.27</v>
      </c>
      <c r="E15" s="69">
        <v>11.57</v>
      </c>
      <c r="F15" s="69">
        <v>12.31</v>
      </c>
      <c r="G15" s="69">
        <v>12.85</v>
      </c>
      <c r="H15" s="69">
        <v>13.57</v>
      </c>
      <c r="I15" s="69">
        <v>14.7</v>
      </c>
      <c r="J15" s="69">
        <v>15.03</v>
      </c>
      <c r="K15" s="69">
        <v>15.43</v>
      </c>
      <c r="L15" s="69">
        <v>15.82</v>
      </c>
      <c r="M15" s="69">
        <v>16.38</v>
      </c>
      <c r="N15" s="69">
        <v>17.05</v>
      </c>
      <c r="O15" s="80">
        <v>17.27</v>
      </c>
      <c r="P15" s="80">
        <v>17.02</v>
      </c>
    </row>
    <row r="16" spans="1:24" ht="12" customHeight="1" x14ac:dyDescent="0.2">
      <c r="A16" s="146" t="s">
        <v>34</v>
      </c>
      <c r="B16" s="61" t="s">
        <v>18</v>
      </c>
      <c r="C16" s="61" t="s">
        <v>25</v>
      </c>
      <c r="D16" s="62">
        <v>36.020000000000003</v>
      </c>
      <c r="E16" s="63">
        <v>38.200000000000003</v>
      </c>
      <c r="F16" s="63">
        <v>39.770000000000003</v>
      </c>
      <c r="G16" s="63">
        <v>40.81</v>
      </c>
      <c r="H16" s="63">
        <v>41.91</v>
      </c>
      <c r="I16" s="63">
        <v>41.58</v>
      </c>
      <c r="J16" s="63">
        <v>42.78</v>
      </c>
      <c r="K16" s="63">
        <v>43.27</v>
      </c>
      <c r="L16" s="63">
        <v>44.26</v>
      </c>
      <c r="M16" s="63">
        <v>44.84</v>
      </c>
      <c r="N16" s="63">
        <v>45.97</v>
      </c>
      <c r="O16" s="76">
        <v>45.56</v>
      </c>
      <c r="P16" s="76">
        <v>45.49</v>
      </c>
    </row>
    <row r="17" spans="1:16" x14ac:dyDescent="0.2">
      <c r="A17" s="147"/>
      <c r="B17" s="64" t="s">
        <v>30</v>
      </c>
      <c r="C17" s="64" t="s">
        <v>25</v>
      </c>
      <c r="D17" s="65">
        <v>31.39</v>
      </c>
      <c r="E17" s="66">
        <v>32.31</v>
      </c>
      <c r="F17" s="66">
        <v>33.549999999999997</v>
      </c>
      <c r="G17" s="66">
        <v>34.130000000000003</v>
      </c>
      <c r="H17" s="66">
        <v>34.29</v>
      </c>
      <c r="I17" s="66">
        <v>36.130000000000003</v>
      </c>
      <c r="J17" s="66">
        <v>34.86</v>
      </c>
      <c r="K17" s="66">
        <v>37.18</v>
      </c>
      <c r="L17" s="66">
        <v>37.81</v>
      </c>
      <c r="M17" s="66">
        <v>41.77</v>
      </c>
      <c r="N17" s="66">
        <v>40.880000000000003</v>
      </c>
      <c r="O17" s="78">
        <v>41.23</v>
      </c>
      <c r="P17" s="78">
        <v>41.97</v>
      </c>
    </row>
    <row r="18" spans="1:16" x14ac:dyDescent="0.2">
      <c r="A18" s="147"/>
      <c r="B18" s="67" t="s">
        <v>19</v>
      </c>
      <c r="C18" s="67" t="s">
        <v>25</v>
      </c>
      <c r="D18" s="68">
        <v>35.57</v>
      </c>
      <c r="E18" s="69">
        <v>37.619999999999997</v>
      </c>
      <c r="F18" s="69">
        <v>39.14</v>
      </c>
      <c r="G18" s="69">
        <v>40.1</v>
      </c>
      <c r="H18" s="69">
        <v>40.9</v>
      </c>
      <c r="I18" s="69">
        <v>40.82</v>
      </c>
      <c r="J18" s="69">
        <v>41.54</v>
      </c>
      <c r="K18" s="69">
        <v>42.26</v>
      </c>
      <c r="L18" s="69">
        <v>43.14</v>
      </c>
      <c r="M18" s="69">
        <v>44.11</v>
      </c>
      <c r="N18" s="69">
        <v>44.52</v>
      </c>
      <c r="O18" s="80">
        <v>44.28</v>
      </c>
      <c r="P18" s="80">
        <v>44.46</v>
      </c>
    </row>
    <row r="19" spans="1:16" ht="12" customHeight="1" x14ac:dyDescent="0.2">
      <c r="A19" s="146" t="s">
        <v>54</v>
      </c>
      <c r="B19" s="61" t="s">
        <v>18</v>
      </c>
      <c r="C19" s="61" t="s">
        <v>25</v>
      </c>
      <c r="D19" s="62">
        <v>38.79</v>
      </c>
      <c r="E19" s="63">
        <v>40.619999999999997</v>
      </c>
      <c r="F19" s="63">
        <v>42.66</v>
      </c>
      <c r="G19" s="63">
        <v>43.84</v>
      </c>
      <c r="H19" s="63">
        <v>44.74</v>
      </c>
      <c r="I19" s="63">
        <v>45.57</v>
      </c>
      <c r="J19" s="63">
        <v>46.97</v>
      </c>
      <c r="K19" s="63">
        <v>47.86</v>
      </c>
      <c r="L19" s="63">
        <v>49.21</v>
      </c>
      <c r="M19" s="63">
        <v>50.26</v>
      </c>
      <c r="N19" s="63">
        <v>50.49</v>
      </c>
      <c r="O19" s="76">
        <v>50.39</v>
      </c>
      <c r="P19" s="76">
        <v>49.87</v>
      </c>
    </row>
    <row r="20" spans="1:16" x14ac:dyDescent="0.2">
      <c r="A20" s="147"/>
      <c r="B20" s="64" t="s">
        <v>30</v>
      </c>
      <c r="C20" s="64" t="s">
        <v>25</v>
      </c>
      <c r="D20" s="65">
        <v>35.42</v>
      </c>
      <c r="E20" s="66">
        <v>36.65</v>
      </c>
      <c r="F20" s="66">
        <v>37.119999999999997</v>
      </c>
      <c r="G20" s="66">
        <v>37.72</v>
      </c>
      <c r="H20" s="66">
        <v>29.6</v>
      </c>
      <c r="I20" s="66">
        <v>29.5</v>
      </c>
      <c r="J20" s="66">
        <v>30.87</v>
      </c>
      <c r="K20" s="66">
        <v>44.47</v>
      </c>
      <c r="L20" s="66">
        <v>43.93</v>
      </c>
      <c r="M20" s="66">
        <v>41.04</v>
      </c>
      <c r="N20" s="66">
        <v>41</v>
      </c>
      <c r="O20" s="78">
        <v>40.659999999999997</v>
      </c>
      <c r="P20" s="78">
        <v>40.17</v>
      </c>
    </row>
    <row r="21" spans="1:16" x14ac:dyDescent="0.2">
      <c r="A21" s="147"/>
      <c r="B21" s="67" t="s">
        <v>19</v>
      </c>
      <c r="C21" s="67" t="s">
        <v>25</v>
      </c>
      <c r="D21" s="68">
        <v>38.61</v>
      </c>
      <c r="E21" s="69">
        <v>40.4</v>
      </c>
      <c r="F21" s="69">
        <v>42.31</v>
      </c>
      <c r="G21" s="69">
        <v>43.44</v>
      </c>
      <c r="H21" s="69">
        <v>41.78</v>
      </c>
      <c r="I21" s="69">
        <v>41.43</v>
      </c>
      <c r="J21" s="69">
        <v>42.66</v>
      </c>
      <c r="K21" s="69">
        <v>47.64</v>
      </c>
      <c r="L21" s="69">
        <v>48.87</v>
      </c>
      <c r="M21" s="69">
        <v>49.58</v>
      </c>
      <c r="N21" s="69">
        <v>49.79</v>
      </c>
      <c r="O21" s="80">
        <v>49.66</v>
      </c>
      <c r="P21" s="80">
        <v>49.12</v>
      </c>
    </row>
    <row r="22" spans="1:16" ht="12" customHeight="1" x14ac:dyDescent="0.2">
      <c r="A22" s="146" t="s">
        <v>3</v>
      </c>
      <c r="B22" s="61" t="s">
        <v>18</v>
      </c>
      <c r="C22" s="61" t="s">
        <v>25</v>
      </c>
      <c r="D22" s="62">
        <v>29.65</v>
      </c>
      <c r="E22" s="63">
        <v>29.87</v>
      </c>
      <c r="F22" s="63">
        <v>30.28</v>
      </c>
      <c r="G22" s="63">
        <v>29.79</v>
      </c>
      <c r="H22" s="63">
        <v>29.19</v>
      </c>
      <c r="I22" s="63">
        <v>29.13</v>
      </c>
      <c r="J22" s="63">
        <v>28.75</v>
      </c>
      <c r="K22" s="63">
        <v>28.77</v>
      </c>
      <c r="L22" s="63">
        <v>29.2</v>
      </c>
      <c r="M22" s="63">
        <v>29.05</v>
      </c>
      <c r="N22" s="63">
        <v>29.58</v>
      </c>
      <c r="O22" s="76">
        <v>30.07</v>
      </c>
      <c r="P22" s="76">
        <v>30.54</v>
      </c>
    </row>
    <row r="23" spans="1:16" x14ac:dyDescent="0.2">
      <c r="A23" s="147"/>
      <c r="B23" s="64" t="s">
        <v>30</v>
      </c>
      <c r="C23" s="64" t="s">
        <v>25</v>
      </c>
      <c r="D23" s="65">
        <v>22.59</v>
      </c>
      <c r="E23" s="66">
        <v>27.9</v>
      </c>
      <c r="F23" s="66">
        <v>25.45</v>
      </c>
      <c r="G23" s="66">
        <v>24.69</v>
      </c>
      <c r="H23" s="66">
        <v>24.39</v>
      </c>
      <c r="I23" s="66">
        <v>21.09</v>
      </c>
      <c r="J23" s="66">
        <v>22.81</v>
      </c>
      <c r="K23" s="66">
        <v>25.6</v>
      </c>
      <c r="L23" s="66">
        <v>26.04</v>
      </c>
      <c r="M23" s="66">
        <v>25.64</v>
      </c>
      <c r="N23" s="66">
        <v>25.92</v>
      </c>
      <c r="O23" s="78">
        <v>26.66</v>
      </c>
      <c r="P23" s="78">
        <v>27.38</v>
      </c>
    </row>
    <row r="24" spans="1:16" x14ac:dyDescent="0.2">
      <c r="A24" s="147"/>
      <c r="B24" s="67" t="s">
        <v>19</v>
      </c>
      <c r="C24" s="67" t="s">
        <v>25</v>
      </c>
      <c r="D24" s="68">
        <v>29.05</v>
      </c>
      <c r="E24" s="69">
        <v>29.5</v>
      </c>
      <c r="F24" s="69">
        <v>29.29</v>
      </c>
      <c r="G24" s="69">
        <v>28.67</v>
      </c>
      <c r="H24" s="69">
        <v>28.09</v>
      </c>
      <c r="I24" s="69">
        <v>27.81</v>
      </c>
      <c r="J24" s="69">
        <v>27.47</v>
      </c>
      <c r="K24" s="69">
        <v>28.05</v>
      </c>
      <c r="L24" s="69">
        <v>28.45</v>
      </c>
      <c r="M24" s="69">
        <v>28.21</v>
      </c>
      <c r="N24" s="69">
        <v>28.68</v>
      </c>
      <c r="O24" s="80">
        <v>29.23</v>
      </c>
      <c r="P24" s="80">
        <v>29.76</v>
      </c>
    </row>
    <row r="25" spans="1:16" ht="12" customHeight="1" x14ac:dyDescent="0.2">
      <c r="A25" s="146" t="s">
        <v>31</v>
      </c>
      <c r="B25" s="61" t="s">
        <v>18</v>
      </c>
      <c r="C25" s="61" t="s">
        <v>25</v>
      </c>
      <c r="D25" s="62">
        <v>19.170000000000002</v>
      </c>
      <c r="E25" s="63">
        <v>20.2</v>
      </c>
      <c r="F25" s="63">
        <v>19.91</v>
      </c>
      <c r="G25" s="63">
        <v>19.829999999999998</v>
      </c>
      <c r="H25" s="63">
        <v>18.09</v>
      </c>
      <c r="I25" s="63">
        <v>17.579999999999998</v>
      </c>
      <c r="J25" s="63">
        <v>18.71</v>
      </c>
      <c r="K25" s="63">
        <v>19.78</v>
      </c>
      <c r="L25" s="63">
        <v>20.62</v>
      </c>
      <c r="M25" s="63">
        <v>21.03</v>
      </c>
      <c r="N25" s="63">
        <v>21.11</v>
      </c>
      <c r="O25" s="76">
        <v>21.67</v>
      </c>
      <c r="P25" s="76">
        <v>21.71</v>
      </c>
    </row>
    <row r="26" spans="1:16" x14ac:dyDescent="0.2">
      <c r="A26" s="147"/>
      <c r="B26" s="64" t="s">
        <v>30</v>
      </c>
      <c r="C26" s="64" t="s">
        <v>25</v>
      </c>
      <c r="D26" s="65">
        <v>20.91</v>
      </c>
      <c r="E26" s="66">
        <v>51.35</v>
      </c>
      <c r="F26" s="66">
        <v>43.4</v>
      </c>
      <c r="G26" s="66">
        <v>31.5</v>
      </c>
      <c r="H26" s="66">
        <v>28.79</v>
      </c>
      <c r="I26" s="66">
        <v>22.28</v>
      </c>
      <c r="J26" s="66">
        <v>26.18</v>
      </c>
      <c r="K26" s="66">
        <v>29.28</v>
      </c>
      <c r="L26" s="66">
        <v>31.61</v>
      </c>
      <c r="M26" s="66">
        <v>31.17</v>
      </c>
      <c r="N26" s="66">
        <v>32.659999999999997</v>
      </c>
      <c r="O26" s="78">
        <v>32.979999999999997</v>
      </c>
      <c r="P26" s="78">
        <v>31.24</v>
      </c>
    </row>
    <row r="27" spans="1:16" x14ac:dyDescent="0.2">
      <c r="A27" s="147"/>
      <c r="B27" s="67" t="s">
        <v>19</v>
      </c>
      <c r="C27" s="67" t="s">
        <v>25</v>
      </c>
      <c r="D27" s="68">
        <v>19.170000000000002</v>
      </c>
      <c r="E27" s="69">
        <v>20.21</v>
      </c>
      <c r="F27" s="69">
        <v>19.920000000000002</v>
      </c>
      <c r="G27" s="69">
        <v>19.84</v>
      </c>
      <c r="H27" s="69">
        <v>18.170000000000002</v>
      </c>
      <c r="I27" s="69">
        <v>17.600000000000001</v>
      </c>
      <c r="J27" s="69">
        <v>18.739999999999998</v>
      </c>
      <c r="K27" s="69">
        <v>19.809999999999999</v>
      </c>
      <c r="L27" s="69">
        <v>20.69</v>
      </c>
      <c r="M27" s="69">
        <v>21.11</v>
      </c>
      <c r="N27" s="69">
        <v>21.2</v>
      </c>
      <c r="O27" s="80">
        <v>21.76</v>
      </c>
      <c r="P27" s="80">
        <v>21.8</v>
      </c>
    </row>
    <row r="28" spans="1:16" x14ac:dyDescent="0.2">
      <c r="A28" s="146" t="s">
        <v>11</v>
      </c>
      <c r="B28" s="61" t="s">
        <v>18</v>
      </c>
      <c r="C28" s="61" t="s">
        <v>25</v>
      </c>
      <c r="D28" s="62">
        <v>25.18</v>
      </c>
      <c r="E28" s="63">
        <v>26.47</v>
      </c>
      <c r="F28" s="63">
        <v>27.15</v>
      </c>
      <c r="G28" s="63">
        <v>27.78</v>
      </c>
      <c r="H28" s="63">
        <v>28.08</v>
      </c>
      <c r="I28" s="63">
        <v>28.76</v>
      </c>
      <c r="J28" s="63">
        <v>29.12</v>
      </c>
      <c r="K28" s="63">
        <v>29.38</v>
      </c>
      <c r="L28" s="63">
        <v>30.03</v>
      </c>
      <c r="M28" s="63">
        <v>30.76</v>
      </c>
      <c r="N28" s="63">
        <v>31.05</v>
      </c>
      <c r="O28" s="76">
        <v>31.47</v>
      </c>
      <c r="P28" s="76">
        <v>32.04</v>
      </c>
    </row>
    <row r="29" spans="1:16" x14ac:dyDescent="0.2">
      <c r="A29" s="147"/>
      <c r="B29" s="64" t="s">
        <v>30</v>
      </c>
      <c r="C29" s="64" t="s">
        <v>25</v>
      </c>
      <c r="D29" s="65">
        <v>14.59</v>
      </c>
      <c r="E29" s="66">
        <v>15.63</v>
      </c>
      <c r="F29" s="66">
        <v>17.329999999999998</v>
      </c>
      <c r="G29" s="66">
        <v>18.28</v>
      </c>
      <c r="H29" s="66">
        <v>19.010000000000002</v>
      </c>
      <c r="I29" s="66">
        <v>21.68</v>
      </c>
      <c r="J29" s="66">
        <v>31.15</v>
      </c>
      <c r="K29" s="66">
        <v>32.43</v>
      </c>
      <c r="L29" s="66">
        <v>31.21</v>
      </c>
      <c r="M29" s="66">
        <v>33.22</v>
      </c>
      <c r="N29" s="66">
        <v>34.770000000000003</v>
      </c>
      <c r="O29" s="78">
        <v>35.86</v>
      </c>
      <c r="P29" s="78">
        <v>34.880000000000003</v>
      </c>
    </row>
    <row r="30" spans="1:16" x14ac:dyDescent="0.2">
      <c r="A30" s="147"/>
      <c r="B30" s="67" t="s">
        <v>19</v>
      </c>
      <c r="C30" s="67" t="s">
        <v>25</v>
      </c>
      <c r="D30" s="68">
        <v>24.98</v>
      </c>
      <c r="E30" s="69">
        <v>26.27</v>
      </c>
      <c r="F30" s="69">
        <v>26.98</v>
      </c>
      <c r="G30" s="69">
        <v>27.61</v>
      </c>
      <c r="H30" s="69">
        <v>27.92</v>
      </c>
      <c r="I30" s="69">
        <v>28.66</v>
      </c>
      <c r="J30" s="69">
        <v>29.14</v>
      </c>
      <c r="K30" s="69">
        <v>29.41</v>
      </c>
      <c r="L30" s="69">
        <v>30.04</v>
      </c>
      <c r="M30" s="69">
        <v>30.78</v>
      </c>
      <c r="N30" s="69">
        <v>31.09</v>
      </c>
      <c r="O30" s="80">
        <v>31.52</v>
      </c>
      <c r="P30" s="80">
        <v>32.07</v>
      </c>
    </row>
    <row r="31" spans="1:16" ht="12" customHeight="1" x14ac:dyDescent="0.2">
      <c r="A31" s="146" t="s">
        <v>4</v>
      </c>
      <c r="B31" s="61" t="s">
        <v>18</v>
      </c>
      <c r="C31" s="61" t="s">
        <v>25</v>
      </c>
      <c r="D31" s="62">
        <v>35.17</v>
      </c>
      <c r="E31" s="63">
        <v>34.11</v>
      </c>
      <c r="F31" s="63">
        <v>35.42</v>
      </c>
      <c r="G31" s="63">
        <v>36.67</v>
      </c>
      <c r="H31" s="63">
        <v>37.56</v>
      </c>
      <c r="I31" s="63">
        <v>38.630000000000003</v>
      </c>
      <c r="J31" s="63">
        <v>41.38</v>
      </c>
      <c r="K31" s="63">
        <v>41.81</v>
      </c>
      <c r="L31" s="63">
        <v>43.01</v>
      </c>
      <c r="M31" s="63">
        <v>42.74</v>
      </c>
      <c r="N31" s="63">
        <v>42.96</v>
      </c>
      <c r="O31" s="76">
        <v>43.17</v>
      </c>
      <c r="P31" s="76">
        <v>44.68</v>
      </c>
    </row>
    <row r="32" spans="1:16" x14ac:dyDescent="0.2">
      <c r="A32" s="147"/>
      <c r="B32" s="64" t="s">
        <v>30</v>
      </c>
      <c r="C32" s="64" t="s">
        <v>25</v>
      </c>
      <c r="D32" s="65">
        <v>14.91</v>
      </c>
      <c r="E32" s="66">
        <v>13.62</v>
      </c>
      <c r="F32" s="66">
        <v>15.26</v>
      </c>
      <c r="G32" s="66">
        <v>15.14</v>
      </c>
      <c r="H32" s="66">
        <v>16.649999999999999</v>
      </c>
      <c r="I32" s="66">
        <v>19.47</v>
      </c>
      <c r="J32" s="66">
        <v>21.31</v>
      </c>
      <c r="K32" s="66">
        <v>21.27</v>
      </c>
      <c r="L32" s="66">
        <v>22.52</v>
      </c>
      <c r="M32" s="66">
        <v>37.68</v>
      </c>
      <c r="N32" s="66">
        <v>38.19</v>
      </c>
      <c r="O32" s="78">
        <v>39.31</v>
      </c>
      <c r="P32" s="78">
        <v>38.29</v>
      </c>
    </row>
    <row r="33" spans="1:16" x14ac:dyDescent="0.2">
      <c r="A33" s="147"/>
      <c r="B33" s="67" t="s">
        <v>19</v>
      </c>
      <c r="C33" s="67" t="s">
        <v>25</v>
      </c>
      <c r="D33" s="68">
        <v>29.29</v>
      </c>
      <c r="E33" s="69">
        <v>27.49</v>
      </c>
      <c r="F33" s="69">
        <v>32.299999999999997</v>
      </c>
      <c r="G33" s="69">
        <v>33.549999999999997</v>
      </c>
      <c r="H33" s="69">
        <v>34.49</v>
      </c>
      <c r="I33" s="69">
        <v>35.4</v>
      </c>
      <c r="J33" s="69">
        <v>38.11</v>
      </c>
      <c r="K33" s="69">
        <v>38.18</v>
      </c>
      <c r="L33" s="69">
        <v>39.409999999999997</v>
      </c>
      <c r="M33" s="69">
        <v>42.47</v>
      </c>
      <c r="N33" s="69">
        <v>42.71</v>
      </c>
      <c r="O33" s="80">
        <v>42.96</v>
      </c>
      <c r="P33" s="80">
        <v>44.38</v>
      </c>
    </row>
    <row r="34" spans="1:16" ht="12" customHeight="1" x14ac:dyDescent="0.2">
      <c r="A34" s="146" t="s">
        <v>21</v>
      </c>
      <c r="B34" s="61" t="s">
        <v>18</v>
      </c>
      <c r="C34" s="61" t="s">
        <v>25</v>
      </c>
      <c r="D34" s="62">
        <v>35.75</v>
      </c>
      <c r="E34" s="63">
        <v>38.119999999999997</v>
      </c>
      <c r="F34" s="63">
        <v>40.94</v>
      </c>
      <c r="G34" s="63">
        <v>43.44</v>
      </c>
      <c r="H34" s="63">
        <v>45.64</v>
      </c>
      <c r="I34" s="63">
        <v>49.34</v>
      </c>
      <c r="J34" s="63">
        <v>51.18</v>
      </c>
      <c r="K34" s="63">
        <v>52.16</v>
      </c>
      <c r="L34" s="63">
        <v>53.09</v>
      </c>
      <c r="M34" s="63">
        <v>53.41</v>
      </c>
      <c r="N34" s="63">
        <v>53.56</v>
      </c>
      <c r="O34" s="76">
        <v>54.13</v>
      </c>
      <c r="P34" s="76">
        <v>53.65</v>
      </c>
    </row>
    <row r="35" spans="1:16" x14ac:dyDescent="0.2">
      <c r="A35" s="147"/>
      <c r="B35" s="64" t="s">
        <v>30</v>
      </c>
      <c r="C35" s="64" t="s">
        <v>25</v>
      </c>
      <c r="D35" s="65">
        <v>29.17</v>
      </c>
      <c r="E35" s="66">
        <v>26.72</v>
      </c>
      <c r="F35" s="66">
        <v>26.76</v>
      </c>
      <c r="G35" s="66">
        <v>26.75</v>
      </c>
      <c r="H35" s="66">
        <v>30.44</v>
      </c>
      <c r="I35" s="66">
        <v>15.27</v>
      </c>
      <c r="J35" s="66">
        <v>37.979999999999997</v>
      </c>
      <c r="K35" s="66">
        <v>33.04</v>
      </c>
      <c r="L35" s="66">
        <v>33.39</v>
      </c>
      <c r="M35" s="66">
        <v>33.33</v>
      </c>
      <c r="N35" s="66">
        <v>33.4</v>
      </c>
      <c r="O35" s="78">
        <v>34.29</v>
      </c>
      <c r="P35" s="78">
        <v>34.72</v>
      </c>
    </row>
    <row r="36" spans="1:16" x14ac:dyDescent="0.2">
      <c r="A36" s="147"/>
      <c r="B36" s="67" t="s">
        <v>19</v>
      </c>
      <c r="C36" s="67" t="s">
        <v>25</v>
      </c>
      <c r="D36" s="68">
        <v>32.5</v>
      </c>
      <c r="E36" s="69">
        <v>32.049999999999997</v>
      </c>
      <c r="F36" s="69">
        <v>32.99</v>
      </c>
      <c r="G36" s="69">
        <v>33.81</v>
      </c>
      <c r="H36" s="69">
        <v>40.22</v>
      </c>
      <c r="I36" s="69">
        <v>37.6</v>
      </c>
      <c r="J36" s="69">
        <v>44.4</v>
      </c>
      <c r="K36" s="69">
        <v>37.61</v>
      </c>
      <c r="L36" s="69">
        <v>37.68</v>
      </c>
      <c r="M36" s="69">
        <v>37.64</v>
      </c>
      <c r="N36" s="69">
        <v>37.6</v>
      </c>
      <c r="O36" s="80">
        <v>38.369999999999997</v>
      </c>
      <c r="P36" s="80">
        <v>38.56</v>
      </c>
    </row>
    <row r="37" spans="1:16" x14ac:dyDescent="0.2">
      <c r="A37" s="152" t="s">
        <v>1</v>
      </c>
      <c r="B37" s="70" t="s">
        <v>18</v>
      </c>
      <c r="C37" s="70" t="s">
        <v>25</v>
      </c>
      <c r="D37" s="62">
        <v>26.42</v>
      </c>
      <c r="E37" s="63">
        <v>27.07</v>
      </c>
      <c r="F37" s="63">
        <v>27.7</v>
      </c>
      <c r="G37" s="63">
        <v>27.66</v>
      </c>
      <c r="H37" s="63">
        <v>27.3</v>
      </c>
      <c r="I37" s="63">
        <v>27.77</v>
      </c>
      <c r="J37" s="63">
        <v>27.88</v>
      </c>
      <c r="K37" s="63">
        <v>28.19</v>
      </c>
      <c r="L37" s="63">
        <v>28.77</v>
      </c>
      <c r="M37" s="63">
        <v>28.93</v>
      </c>
      <c r="N37" s="63">
        <v>29.38</v>
      </c>
      <c r="O37" s="76">
        <v>29.73</v>
      </c>
      <c r="P37" s="76">
        <v>29.9</v>
      </c>
    </row>
    <row r="38" spans="1:16" x14ac:dyDescent="0.2">
      <c r="A38" s="153"/>
      <c r="B38" s="73" t="s">
        <v>30</v>
      </c>
      <c r="C38" s="73" t="s">
        <v>25</v>
      </c>
      <c r="D38" s="65">
        <v>25.48</v>
      </c>
      <c r="E38" s="66">
        <v>27.74</v>
      </c>
      <c r="F38" s="66">
        <v>26.09</v>
      </c>
      <c r="G38" s="66">
        <v>25.67</v>
      </c>
      <c r="H38" s="66">
        <v>25.64</v>
      </c>
      <c r="I38" s="66">
        <v>23.29</v>
      </c>
      <c r="J38" s="66">
        <v>25.64</v>
      </c>
      <c r="K38" s="66">
        <v>27.97</v>
      </c>
      <c r="L38" s="66">
        <v>28.4</v>
      </c>
      <c r="M38" s="66">
        <v>28.4</v>
      </c>
      <c r="N38" s="66">
        <v>28.74</v>
      </c>
      <c r="O38" s="78">
        <v>29.46</v>
      </c>
      <c r="P38" s="78">
        <v>30.08</v>
      </c>
    </row>
    <row r="39" spans="1:16" ht="12.75" thickBot="1" x14ac:dyDescent="0.25">
      <c r="A39" s="154"/>
      <c r="B39" s="88" t="s">
        <v>19</v>
      </c>
      <c r="C39" s="88" t="s">
        <v>25</v>
      </c>
      <c r="D39" s="89">
        <v>26.34</v>
      </c>
      <c r="E39" s="90">
        <v>27.16</v>
      </c>
      <c r="F39" s="90">
        <v>27.45</v>
      </c>
      <c r="G39" s="90">
        <v>27.33</v>
      </c>
      <c r="H39" s="90">
        <v>27.01</v>
      </c>
      <c r="I39" s="90">
        <v>27.14</v>
      </c>
      <c r="J39" s="69">
        <v>27.49</v>
      </c>
      <c r="K39" s="69">
        <v>28.15</v>
      </c>
      <c r="L39" s="69">
        <v>28.7</v>
      </c>
      <c r="M39" s="69">
        <v>28.83</v>
      </c>
      <c r="N39" s="69">
        <v>29.25</v>
      </c>
      <c r="O39" s="80">
        <v>29.68</v>
      </c>
      <c r="P39" s="80">
        <v>29.94</v>
      </c>
    </row>
    <row r="40" spans="1:16" ht="12" customHeight="1" x14ac:dyDescent="0.2">
      <c r="A40" s="151" t="s">
        <v>9</v>
      </c>
      <c r="B40" s="85" t="s">
        <v>18</v>
      </c>
      <c r="C40" s="85" t="s">
        <v>23</v>
      </c>
      <c r="D40" s="78">
        <v>38.89</v>
      </c>
      <c r="E40" s="78">
        <v>40.96</v>
      </c>
      <c r="F40" s="78">
        <v>41.29</v>
      </c>
      <c r="G40" s="78">
        <v>41.21</v>
      </c>
      <c r="H40" s="78">
        <v>40.86</v>
      </c>
      <c r="I40" s="78">
        <v>39.57</v>
      </c>
      <c r="J40" s="76">
        <v>40.659999999999997</v>
      </c>
      <c r="K40" s="76">
        <v>35.22</v>
      </c>
      <c r="L40" s="76">
        <v>39.47</v>
      </c>
      <c r="M40" s="76">
        <v>38.549999999999997</v>
      </c>
      <c r="N40" s="76">
        <v>39.72</v>
      </c>
      <c r="O40" s="76">
        <v>39.409999999999997</v>
      </c>
      <c r="P40" s="76">
        <v>41.36</v>
      </c>
    </row>
    <row r="41" spans="1:16" x14ac:dyDescent="0.2">
      <c r="A41" s="151"/>
      <c r="B41" s="64" t="s">
        <v>30</v>
      </c>
      <c r="C41" s="64" t="s">
        <v>23</v>
      </c>
      <c r="D41" s="78">
        <v>39.72</v>
      </c>
      <c r="E41" s="78">
        <v>40.369999999999997</v>
      </c>
      <c r="F41" s="78">
        <v>41.49</v>
      </c>
      <c r="G41" s="78">
        <v>45.71</v>
      </c>
      <c r="H41" s="78">
        <v>44.98</v>
      </c>
      <c r="I41" s="78">
        <v>29.26</v>
      </c>
      <c r="J41" s="78">
        <v>31.47</v>
      </c>
      <c r="K41" s="78">
        <v>29.65</v>
      </c>
      <c r="L41" s="78">
        <v>32.51</v>
      </c>
      <c r="M41" s="78">
        <v>37.14</v>
      </c>
      <c r="N41" s="78">
        <v>35.94</v>
      </c>
      <c r="O41" s="78">
        <v>37.31</v>
      </c>
      <c r="P41" s="78">
        <v>40.85</v>
      </c>
    </row>
    <row r="42" spans="1:16" x14ac:dyDescent="0.2">
      <c r="A42" s="151"/>
      <c r="B42" s="67" t="s">
        <v>19</v>
      </c>
      <c r="C42" s="67" t="s">
        <v>23</v>
      </c>
      <c r="D42" s="80">
        <v>39.200000000000003</v>
      </c>
      <c r="E42" s="80">
        <v>40.729999999999997</v>
      </c>
      <c r="F42" s="80">
        <v>41.37</v>
      </c>
      <c r="G42" s="80">
        <v>43.12</v>
      </c>
      <c r="H42" s="80">
        <v>42.67</v>
      </c>
      <c r="I42" s="80">
        <v>38.549999999999997</v>
      </c>
      <c r="J42" s="80">
        <v>39.71</v>
      </c>
      <c r="K42" s="80">
        <v>34.72</v>
      </c>
      <c r="L42" s="80">
        <v>38.74</v>
      </c>
      <c r="M42" s="80">
        <v>38.5</v>
      </c>
      <c r="N42" s="80">
        <v>39.58</v>
      </c>
      <c r="O42" s="80">
        <v>39.33</v>
      </c>
      <c r="P42" s="80">
        <v>41.34</v>
      </c>
    </row>
    <row r="43" spans="1:16" ht="12" customHeight="1" x14ac:dyDescent="0.2">
      <c r="A43" s="146" t="s">
        <v>32</v>
      </c>
      <c r="B43" s="61" t="s">
        <v>18</v>
      </c>
      <c r="C43" s="61" t="s">
        <v>23</v>
      </c>
      <c r="D43" s="76">
        <v>35.56</v>
      </c>
      <c r="E43" s="76">
        <v>37.42</v>
      </c>
      <c r="F43" s="76">
        <v>39.4</v>
      </c>
      <c r="G43" s="76">
        <v>40.19</v>
      </c>
      <c r="H43" s="76">
        <v>40.94</v>
      </c>
      <c r="I43" s="76">
        <v>41.41</v>
      </c>
      <c r="J43" s="76">
        <v>41.9</v>
      </c>
      <c r="K43" s="76">
        <v>42.83</v>
      </c>
      <c r="L43" s="76">
        <v>43.69</v>
      </c>
      <c r="M43" s="76">
        <v>44.47</v>
      </c>
      <c r="N43" s="76">
        <v>44.81</v>
      </c>
      <c r="O43" s="76">
        <v>45.41</v>
      </c>
      <c r="P43" s="76">
        <v>46.03</v>
      </c>
    </row>
    <row r="44" spans="1:16" x14ac:dyDescent="0.2">
      <c r="A44" s="147"/>
      <c r="B44" s="64" t="s">
        <v>30</v>
      </c>
      <c r="C44" s="64" t="s">
        <v>23</v>
      </c>
      <c r="D44" s="78">
        <v>28.41</v>
      </c>
      <c r="E44" s="78">
        <v>27.57</v>
      </c>
      <c r="F44" s="78">
        <v>28.07</v>
      </c>
      <c r="G44" s="78">
        <v>28.65</v>
      </c>
      <c r="H44" s="78">
        <v>28.89</v>
      </c>
      <c r="I44" s="78">
        <v>25.6</v>
      </c>
      <c r="J44" s="78">
        <v>26.33</v>
      </c>
      <c r="K44" s="78">
        <v>26.06</v>
      </c>
      <c r="L44" s="78">
        <v>27.02</v>
      </c>
      <c r="M44" s="78">
        <v>28.17</v>
      </c>
      <c r="N44" s="78">
        <v>29.5</v>
      </c>
      <c r="O44" s="78">
        <v>30.57</v>
      </c>
      <c r="P44" s="78">
        <v>30.9</v>
      </c>
    </row>
    <row r="45" spans="1:16" x14ac:dyDescent="0.2">
      <c r="A45" s="147"/>
      <c r="B45" s="67" t="s">
        <v>19</v>
      </c>
      <c r="C45" s="67" t="s">
        <v>23</v>
      </c>
      <c r="D45" s="80">
        <v>32.81</v>
      </c>
      <c r="E45" s="80">
        <v>33.61</v>
      </c>
      <c r="F45" s="80">
        <v>34.659999999999997</v>
      </c>
      <c r="G45" s="80">
        <v>35.22</v>
      </c>
      <c r="H45" s="80">
        <v>35.56</v>
      </c>
      <c r="I45" s="80">
        <v>37.409999999999997</v>
      </c>
      <c r="J45" s="80">
        <v>37.950000000000003</v>
      </c>
      <c r="K45" s="80">
        <v>38.47</v>
      </c>
      <c r="L45" s="80">
        <v>39.229999999999997</v>
      </c>
      <c r="M45" s="80">
        <v>39.92</v>
      </c>
      <c r="N45" s="80">
        <v>40.54</v>
      </c>
      <c r="O45" s="80">
        <v>41.33</v>
      </c>
      <c r="P45" s="80">
        <v>41.76</v>
      </c>
    </row>
    <row r="46" spans="1:16" ht="12" customHeight="1" x14ac:dyDescent="0.2">
      <c r="A46" s="146" t="s">
        <v>2</v>
      </c>
      <c r="B46" s="61" t="s">
        <v>18</v>
      </c>
      <c r="C46" s="61" t="s">
        <v>23</v>
      </c>
      <c r="D46" s="76">
        <v>40.5</v>
      </c>
      <c r="E46" s="76">
        <v>42.68</v>
      </c>
      <c r="F46" s="76">
        <v>43.71</v>
      </c>
      <c r="G46" s="76">
        <v>47.44</v>
      </c>
      <c r="H46" s="76">
        <v>49.13</v>
      </c>
      <c r="I46" s="76">
        <v>50.93</v>
      </c>
      <c r="J46" s="76">
        <v>53.01</v>
      </c>
      <c r="K46" s="76">
        <v>54.06</v>
      </c>
      <c r="L46" s="76">
        <v>54.27</v>
      </c>
      <c r="M46" s="76">
        <v>54.31</v>
      </c>
      <c r="N46" s="76">
        <v>54.44</v>
      </c>
      <c r="O46" s="76">
        <v>54.77</v>
      </c>
      <c r="P46" s="76">
        <v>55.29</v>
      </c>
    </row>
    <row r="47" spans="1:16" x14ac:dyDescent="0.2">
      <c r="A47" s="147"/>
      <c r="B47" s="64" t="s">
        <v>30</v>
      </c>
      <c r="C47" s="64" t="s">
        <v>23</v>
      </c>
      <c r="D47" s="78">
        <v>28.61</v>
      </c>
      <c r="E47" s="78">
        <v>24.32</v>
      </c>
      <c r="F47" s="78">
        <v>24.33</v>
      </c>
      <c r="G47" s="78">
        <v>25.5</v>
      </c>
      <c r="H47" s="78">
        <v>25.93</v>
      </c>
      <c r="I47" s="78">
        <v>27.5</v>
      </c>
      <c r="J47" s="78">
        <v>28.32</v>
      </c>
      <c r="K47" s="78">
        <v>29.92</v>
      </c>
      <c r="L47" s="78">
        <v>32.1</v>
      </c>
      <c r="M47" s="78">
        <v>33.700000000000003</v>
      </c>
      <c r="N47" s="78">
        <v>36.229999999999997</v>
      </c>
      <c r="O47" s="78">
        <v>37.31</v>
      </c>
      <c r="P47" s="78">
        <v>38.869999999999997</v>
      </c>
    </row>
    <row r="48" spans="1:16" x14ac:dyDescent="0.2">
      <c r="A48" s="147"/>
      <c r="B48" s="67" t="s">
        <v>19</v>
      </c>
      <c r="C48" s="67" t="s">
        <v>23</v>
      </c>
      <c r="D48" s="80">
        <v>36.049999999999997</v>
      </c>
      <c r="E48" s="80">
        <v>34.92</v>
      </c>
      <c r="F48" s="80">
        <v>34.79</v>
      </c>
      <c r="G48" s="80">
        <v>36.1</v>
      </c>
      <c r="H48" s="80">
        <v>36.71</v>
      </c>
      <c r="I48" s="80">
        <v>38.549999999999997</v>
      </c>
      <c r="J48" s="80">
        <v>39.619999999999997</v>
      </c>
      <c r="K48" s="80">
        <v>41.03</v>
      </c>
      <c r="L48" s="80">
        <v>41.92</v>
      </c>
      <c r="M48" s="80">
        <v>42.87</v>
      </c>
      <c r="N48" s="80">
        <v>44.35</v>
      </c>
      <c r="O48" s="80">
        <v>44.9</v>
      </c>
      <c r="P48" s="80">
        <v>46.09</v>
      </c>
    </row>
    <row r="49" spans="1:16" x14ac:dyDescent="0.2">
      <c r="A49" s="146" t="s">
        <v>10</v>
      </c>
      <c r="B49" s="61" t="s">
        <v>18</v>
      </c>
      <c r="C49" s="61" t="s">
        <v>23</v>
      </c>
      <c r="D49" s="76">
        <v>10.029999999999999</v>
      </c>
      <c r="E49" s="76">
        <v>10.28</v>
      </c>
      <c r="F49" s="76">
        <v>10.99</v>
      </c>
      <c r="G49" s="76">
        <v>11.54</v>
      </c>
      <c r="H49" s="76">
        <v>12.24</v>
      </c>
      <c r="I49" s="76">
        <v>12.51</v>
      </c>
      <c r="J49" s="76">
        <v>12.74</v>
      </c>
      <c r="K49" s="76">
        <v>13.16</v>
      </c>
      <c r="L49" s="76">
        <v>13.46</v>
      </c>
      <c r="M49" s="76">
        <v>13.95</v>
      </c>
      <c r="N49" s="76">
        <v>14.5</v>
      </c>
      <c r="O49" s="76">
        <v>14.6</v>
      </c>
      <c r="P49" s="76">
        <v>14.37</v>
      </c>
    </row>
    <row r="50" spans="1:16" x14ac:dyDescent="0.2">
      <c r="A50" s="147"/>
      <c r="B50" s="64" t="s">
        <v>30</v>
      </c>
      <c r="C50" s="64" t="s">
        <v>23</v>
      </c>
      <c r="D50" s="78">
        <v>36.700000000000003</v>
      </c>
      <c r="E50" s="78">
        <v>23.2</v>
      </c>
      <c r="F50" s="78">
        <v>23.91</v>
      </c>
      <c r="G50" s="78">
        <v>25.96</v>
      </c>
      <c r="H50" s="78">
        <v>26.13</v>
      </c>
      <c r="I50" s="78">
        <v>29.25</v>
      </c>
      <c r="J50" s="78">
        <v>30.77</v>
      </c>
      <c r="K50" s="78">
        <v>30.44</v>
      </c>
      <c r="L50" s="78">
        <v>31.89</v>
      </c>
      <c r="M50" s="78">
        <v>31.78</v>
      </c>
      <c r="N50" s="78">
        <v>31.51</v>
      </c>
      <c r="O50" s="78">
        <v>31.61</v>
      </c>
      <c r="P50" s="78">
        <v>30.88</v>
      </c>
    </row>
    <row r="51" spans="1:16" x14ac:dyDescent="0.2">
      <c r="A51" s="147"/>
      <c r="B51" s="67" t="s">
        <v>19</v>
      </c>
      <c r="C51" s="67" t="s">
        <v>23</v>
      </c>
      <c r="D51" s="80">
        <v>10.199999999999999</v>
      </c>
      <c r="E51" s="80">
        <v>10.41</v>
      </c>
      <c r="F51" s="80">
        <v>11.15</v>
      </c>
      <c r="G51" s="80">
        <v>11.71</v>
      </c>
      <c r="H51" s="80">
        <v>12.44</v>
      </c>
      <c r="I51" s="80">
        <v>12.8</v>
      </c>
      <c r="J51" s="80">
        <v>13.08</v>
      </c>
      <c r="K51" s="80">
        <v>13.5</v>
      </c>
      <c r="L51" s="80">
        <v>13.82</v>
      </c>
      <c r="M51" s="80">
        <v>14.31</v>
      </c>
      <c r="N51" s="80">
        <v>14.86</v>
      </c>
      <c r="O51" s="80">
        <v>14.96</v>
      </c>
      <c r="P51" s="80">
        <v>14.71</v>
      </c>
    </row>
    <row r="52" spans="1:16" ht="12" customHeight="1" x14ac:dyDescent="0.2">
      <c r="A52" s="146" t="s">
        <v>34</v>
      </c>
      <c r="B52" s="61" t="s">
        <v>18</v>
      </c>
      <c r="C52" s="61" t="s">
        <v>23</v>
      </c>
      <c r="D52" s="76">
        <v>35.799999999999997</v>
      </c>
      <c r="E52" s="76">
        <v>37.82</v>
      </c>
      <c r="F52" s="76">
        <v>39.119999999999997</v>
      </c>
      <c r="G52" s="76">
        <v>40.22</v>
      </c>
      <c r="H52" s="76">
        <v>41.38</v>
      </c>
      <c r="I52" s="76">
        <v>40.799999999999997</v>
      </c>
      <c r="J52" s="76">
        <v>41.97</v>
      </c>
      <c r="K52" s="76">
        <v>42.43</v>
      </c>
      <c r="L52" s="76">
        <v>43.41</v>
      </c>
      <c r="M52" s="76">
        <v>43.41</v>
      </c>
      <c r="N52" s="76">
        <v>44.27</v>
      </c>
      <c r="O52" s="76">
        <v>43.71</v>
      </c>
      <c r="P52" s="76">
        <v>43.46</v>
      </c>
    </row>
    <row r="53" spans="1:16" x14ac:dyDescent="0.2">
      <c r="A53" s="147"/>
      <c r="B53" s="64" t="s">
        <v>30</v>
      </c>
      <c r="C53" s="64" t="s">
        <v>23</v>
      </c>
      <c r="D53" s="78">
        <v>34.33</v>
      </c>
      <c r="E53" s="78">
        <v>35.409999999999997</v>
      </c>
      <c r="F53" s="78">
        <v>36.409999999999997</v>
      </c>
      <c r="G53" s="78">
        <v>36.909999999999997</v>
      </c>
      <c r="H53" s="78">
        <v>36.840000000000003</v>
      </c>
      <c r="I53" s="78">
        <v>38.130000000000003</v>
      </c>
      <c r="J53" s="78">
        <v>37.29</v>
      </c>
      <c r="K53" s="78">
        <v>40.1</v>
      </c>
      <c r="L53" s="78">
        <v>40.26</v>
      </c>
      <c r="M53" s="78">
        <v>44.34</v>
      </c>
      <c r="N53" s="78">
        <v>42.91</v>
      </c>
      <c r="O53" s="78">
        <v>43.18</v>
      </c>
      <c r="P53" s="78">
        <v>43.92</v>
      </c>
    </row>
    <row r="54" spans="1:16" x14ac:dyDescent="0.2">
      <c r="A54" s="147"/>
      <c r="B54" s="67" t="s">
        <v>19</v>
      </c>
      <c r="C54" s="67" t="s">
        <v>23</v>
      </c>
      <c r="D54" s="80">
        <v>35.67</v>
      </c>
      <c r="E54" s="80">
        <v>37.6</v>
      </c>
      <c r="F54" s="80">
        <v>38.86</v>
      </c>
      <c r="G54" s="80">
        <v>39.89</v>
      </c>
      <c r="H54" s="80">
        <v>40.78</v>
      </c>
      <c r="I54" s="80">
        <v>40.43</v>
      </c>
      <c r="J54" s="80">
        <v>41.26</v>
      </c>
      <c r="K54" s="80">
        <v>42.05</v>
      </c>
      <c r="L54" s="80">
        <v>42.88</v>
      </c>
      <c r="M54" s="80">
        <v>43.63</v>
      </c>
      <c r="N54" s="80">
        <v>43.87</v>
      </c>
      <c r="O54" s="80">
        <v>43.55</v>
      </c>
      <c r="P54" s="80">
        <v>43.6</v>
      </c>
    </row>
    <row r="55" spans="1:16" ht="12" customHeight="1" x14ac:dyDescent="0.2">
      <c r="A55" s="146" t="s">
        <v>54</v>
      </c>
      <c r="B55" s="61" t="s">
        <v>18</v>
      </c>
      <c r="C55" s="61" t="s">
        <v>23</v>
      </c>
      <c r="D55" s="76">
        <v>37.81</v>
      </c>
      <c r="E55" s="76">
        <v>38.79</v>
      </c>
      <c r="F55" s="76">
        <v>39.83</v>
      </c>
      <c r="G55" s="76">
        <v>40.33</v>
      </c>
      <c r="H55" s="76">
        <v>40.590000000000003</v>
      </c>
      <c r="I55" s="76">
        <v>40.67</v>
      </c>
      <c r="J55" s="76">
        <v>41.44</v>
      </c>
      <c r="K55" s="76">
        <v>41.98</v>
      </c>
      <c r="L55" s="76">
        <v>42.85</v>
      </c>
      <c r="M55" s="76">
        <v>43.52</v>
      </c>
      <c r="N55" s="76">
        <v>43.55</v>
      </c>
      <c r="O55" s="76">
        <v>43.5</v>
      </c>
      <c r="P55" s="76">
        <v>43.25</v>
      </c>
    </row>
    <row r="56" spans="1:16" x14ac:dyDescent="0.2">
      <c r="A56" s="147"/>
      <c r="B56" s="64" t="s">
        <v>30</v>
      </c>
      <c r="C56" s="64" t="s">
        <v>23</v>
      </c>
      <c r="D56" s="78">
        <v>34.799999999999997</v>
      </c>
      <c r="E56" s="78">
        <v>35.65</v>
      </c>
      <c r="F56" s="78">
        <v>34.770000000000003</v>
      </c>
      <c r="G56" s="78">
        <v>34.6</v>
      </c>
      <c r="H56" s="78">
        <v>31.46</v>
      </c>
      <c r="I56" s="78">
        <v>32.92</v>
      </c>
      <c r="J56" s="78">
        <v>33.909999999999997</v>
      </c>
      <c r="K56" s="78">
        <v>41.52</v>
      </c>
      <c r="L56" s="78">
        <v>41.21</v>
      </c>
      <c r="M56" s="78">
        <v>38.68</v>
      </c>
      <c r="N56" s="78">
        <v>38.57</v>
      </c>
      <c r="O56" s="78">
        <v>38.36</v>
      </c>
      <c r="P56" s="78">
        <v>37.630000000000003</v>
      </c>
    </row>
    <row r="57" spans="1:16" x14ac:dyDescent="0.2">
      <c r="A57" s="147"/>
      <c r="B57" s="67" t="s">
        <v>19</v>
      </c>
      <c r="C57" s="67" t="s">
        <v>23</v>
      </c>
      <c r="D57" s="80">
        <v>37.630000000000003</v>
      </c>
      <c r="E57" s="80">
        <v>38.6</v>
      </c>
      <c r="F57" s="80">
        <v>39.47</v>
      </c>
      <c r="G57" s="80">
        <v>39.89</v>
      </c>
      <c r="H57" s="80">
        <v>39.090000000000003</v>
      </c>
      <c r="I57" s="80">
        <v>39.07</v>
      </c>
      <c r="J57" s="80">
        <v>39.840000000000003</v>
      </c>
      <c r="K57" s="80">
        <v>41.95</v>
      </c>
      <c r="L57" s="80">
        <v>42.74</v>
      </c>
      <c r="M57" s="80">
        <v>43.15</v>
      </c>
      <c r="N57" s="80">
        <v>43.16</v>
      </c>
      <c r="O57" s="80">
        <v>43.1</v>
      </c>
      <c r="P57" s="80">
        <v>42.81</v>
      </c>
    </row>
    <row r="58" spans="1:16" ht="12" customHeight="1" x14ac:dyDescent="0.2">
      <c r="A58" s="146" t="s">
        <v>3</v>
      </c>
      <c r="B58" s="61" t="s">
        <v>18</v>
      </c>
      <c r="C58" s="61" t="s">
        <v>23</v>
      </c>
      <c r="D58" s="76">
        <v>32.700000000000003</v>
      </c>
      <c r="E58" s="76">
        <v>33.18</v>
      </c>
      <c r="F58" s="76">
        <v>34.020000000000003</v>
      </c>
      <c r="G58" s="76">
        <v>34.21</v>
      </c>
      <c r="H58" s="76">
        <v>34.08</v>
      </c>
      <c r="I58" s="76">
        <v>33.57</v>
      </c>
      <c r="J58" s="76">
        <v>33.450000000000003</v>
      </c>
      <c r="K58" s="76">
        <v>33.74</v>
      </c>
      <c r="L58" s="76">
        <v>34.229999999999997</v>
      </c>
      <c r="M58" s="76">
        <v>33.97</v>
      </c>
      <c r="N58" s="76">
        <v>34.369999999999997</v>
      </c>
      <c r="O58" s="76">
        <v>34.78</v>
      </c>
      <c r="P58" s="76">
        <v>35.19</v>
      </c>
    </row>
    <row r="59" spans="1:16" x14ac:dyDescent="0.2">
      <c r="A59" s="147"/>
      <c r="B59" s="64" t="s">
        <v>30</v>
      </c>
      <c r="C59" s="64" t="s">
        <v>23</v>
      </c>
      <c r="D59" s="78">
        <v>24.37</v>
      </c>
      <c r="E59" s="78">
        <v>28.06</v>
      </c>
      <c r="F59" s="78">
        <v>25.1</v>
      </c>
      <c r="G59" s="78">
        <v>24.73</v>
      </c>
      <c r="H59" s="78">
        <v>24.51</v>
      </c>
      <c r="I59" s="78">
        <v>22.46</v>
      </c>
      <c r="J59" s="78">
        <v>24.63</v>
      </c>
      <c r="K59" s="78">
        <v>27.29</v>
      </c>
      <c r="L59" s="78">
        <v>27.65</v>
      </c>
      <c r="M59" s="78">
        <v>27.03</v>
      </c>
      <c r="N59" s="78">
        <v>27.26</v>
      </c>
      <c r="O59" s="78">
        <v>27.95</v>
      </c>
      <c r="P59" s="78">
        <v>28.63</v>
      </c>
    </row>
    <row r="60" spans="1:16" x14ac:dyDescent="0.2">
      <c r="A60" s="147"/>
      <c r="B60" s="67" t="s">
        <v>19</v>
      </c>
      <c r="C60" s="67" t="s">
        <v>23</v>
      </c>
      <c r="D60" s="80">
        <v>31.84</v>
      </c>
      <c r="E60" s="80">
        <v>32.26</v>
      </c>
      <c r="F60" s="80">
        <v>32.200000000000003</v>
      </c>
      <c r="G60" s="80">
        <v>32.090000000000003</v>
      </c>
      <c r="H60" s="80">
        <v>31.85</v>
      </c>
      <c r="I60" s="80">
        <v>31.22</v>
      </c>
      <c r="J60" s="80">
        <v>30.88</v>
      </c>
      <c r="K60" s="80">
        <v>31.71</v>
      </c>
      <c r="L60" s="80">
        <v>32.049999999999997</v>
      </c>
      <c r="M60" s="80">
        <v>31.6</v>
      </c>
      <c r="N60" s="80">
        <v>31.92</v>
      </c>
      <c r="O60" s="80">
        <v>32.42</v>
      </c>
      <c r="P60" s="80">
        <v>32.93</v>
      </c>
    </row>
    <row r="61" spans="1:16" ht="12" customHeight="1" x14ac:dyDescent="0.2">
      <c r="A61" s="146" t="s">
        <v>31</v>
      </c>
      <c r="B61" s="61" t="s">
        <v>18</v>
      </c>
      <c r="C61" s="61" t="s">
        <v>23</v>
      </c>
      <c r="D61" s="76">
        <v>17.940000000000001</v>
      </c>
      <c r="E61" s="76">
        <v>18.8</v>
      </c>
      <c r="F61" s="76">
        <v>17.8</v>
      </c>
      <c r="G61" s="76">
        <v>17.22</v>
      </c>
      <c r="H61" s="76">
        <v>16.78</v>
      </c>
      <c r="I61" s="76">
        <v>15.56</v>
      </c>
      <c r="J61" s="76">
        <v>16.54</v>
      </c>
      <c r="K61" s="76">
        <v>17.78</v>
      </c>
      <c r="L61" s="76">
        <v>18.52</v>
      </c>
      <c r="M61" s="76">
        <v>19.02</v>
      </c>
      <c r="N61" s="76">
        <v>19.13</v>
      </c>
      <c r="O61" s="76">
        <v>19.71</v>
      </c>
      <c r="P61" s="76">
        <v>19.739999999999998</v>
      </c>
    </row>
    <row r="62" spans="1:16" x14ac:dyDescent="0.2">
      <c r="A62" s="147"/>
      <c r="B62" s="64" t="s">
        <v>30</v>
      </c>
      <c r="C62" s="64" t="s">
        <v>23</v>
      </c>
      <c r="D62" s="78">
        <v>20.36</v>
      </c>
      <c r="E62" s="78">
        <v>41.67</v>
      </c>
      <c r="F62" s="78">
        <v>33.869999999999997</v>
      </c>
      <c r="G62" s="78">
        <v>34.85</v>
      </c>
      <c r="H62" s="78">
        <v>37.200000000000003</v>
      </c>
      <c r="I62" s="78">
        <v>25.55</v>
      </c>
      <c r="J62" s="78">
        <v>31.54</v>
      </c>
      <c r="K62" s="78">
        <v>30.26</v>
      </c>
      <c r="L62" s="78">
        <v>35.700000000000003</v>
      </c>
      <c r="M62" s="78">
        <v>35.86</v>
      </c>
      <c r="N62" s="78">
        <v>38.76</v>
      </c>
      <c r="O62" s="78">
        <v>38.35</v>
      </c>
      <c r="P62" s="78">
        <v>37.1</v>
      </c>
    </row>
    <row r="63" spans="1:16" x14ac:dyDescent="0.2">
      <c r="A63" s="147"/>
      <c r="B63" s="67" t="s">
        <v>19</v>
      </c>
      <c r="C63" s="67" t="s">
        <v>23</v>
      </c>
      <c r="D63" s="80">
        <v>17.95</v>
      </c>
      <c r="E63" s="80">
        <v>18.8</v>
      </c>
      <c r="F63" s="80">
        <v>17.809999999999999</v>
      </c>
      <c r="G63" s="80">
        <v>17.23</v>
      </c>
      <c r="H63" s="80">
        <v>16.850000000000001</v>
      </c>
      <c r="I63" s="80">
        <v>15.58</v>
      </c>
      <c r="J63" s="80">
        <v>16.57</v>
      </c>
      <c r="K63" s="80">
        <v>17.8</v>
      </c>
      <c r="L63" s="80">
        <v>18.559999999999999</v>
      </c>
      <c r="M63" s="80">
        <v>19.079999999999998</v>
      </c>
      <c r="N63" s="80">
        <v>19.2</v>
      </c>
      <c r="O63" s="80">
        <v>19.78</v>
      </c>
      <c r="P63" s="80">
        <v>19.8</v>
      </c>
    </row>
    <row r="64" spans="1:16" x14ac:dyDescent="0.2">
      <c r="A64" s="146" t="s">
        <v>11</v>
      </c>
      <c r="B64" s="61" t="s">
        <v>18</v>
      </c>
      <c r="C64" s="61" t="s">
        <v>23</v>
      </c>
      <c r="D64" s="76">
        <v>23.39</v>
      </c>
      <c r="E64" s="76">
        <v>24.57</v>
      </c>
      <c r="F64" s="76">
        <v>24.84</v>
      </c>
      <c r="G64" s="76">
        <v>24.9</v>
      </c>
      <c r="H64" s="76">
        <v>24.64</v>
      </c>
      <c r="I64" s="76">
        <v>24.59</v>
      </c>
      <c r="J64" s="76">
        <v>24.5</v>
      </c>
      <c r="K64" s="76">
        <v>25.02</v>
      </c>
      <c r="L64" s="76">
        <v>25.89</v>
      </c>
      <c r="M64" s="76">
        <v>27.18</v>
      </c>
      <c r="N64" s="76">
        <v>28.17</v>
      </c>
      <c r="O64" s="76">
        <v>29.07</v>
      </c>
      <c r="P64" s="76">
        <v>30.87</v>
      </c>
    </row>
    <row r="65" spans="1:16" x14ac:dyDescent="0.2">
      <c r="A65" s="147"/>
      <c r="B65" s="64" t="s">
        <v>30</v>
      </c>
      <c r="C65" s="64" t="s">
        <v>23</v>
      </c>
      <c r="D65" s="78">
        <v>22.71</v>
      </c>
      <c r="E65" s="78">
        <v>23.67</v>
      </c>
      <c r="F65" s="78">
        <v>25.9</v>
      </c>
      <c r="G65" s="78">
        <v>25</v>
      </c>
      <c r="H65" s="78">
        <v>24.3</v>
      </c>
      <c r="I65" s="78">
        <v>25.91</v>
      </c>
      <c r="J65" s="78">
        <v>34.08</v>
      </c>
      <c r="K65" s="78">
        <v>35.83</v>
      </c>
      <c r="L65" s="78">
        <v>31.92</v>
      </c>
      <c r="M65" s="78">
        <v>34.67</v>
      </c>
      <c r="N65" s="78">
        <v>37.700000000000003</v>
      </c>
      <c r="O65" s="78">
        <v>38.049999999999997</v>
      </c>
      <c r="P65" s="78">
        <v>37.96</v>
      </c>
    </row>
    <row r="66" spans="1:16" x14ac:dyDescent="0.2">
      <c r="A66" s="147"/>
      <c r="B66" s="67" t="s">
        <v>19</v>
      </c>
      <c r="C66" s="67" t="s">
        <v>23</v>
      </c>
      <c r="D66" s="80">
        <v>23.38</v>
      </c>
      <c r="E66" s="80">
        <v>24.56</v>
      </c>
      <c r="F66" s="80">
        <v>24.86</v>
      </c>
      <c r="G66" s="80">
        <v>24.91</v>
      </c>
      <c r="H66" s="80">
        <v>24.63</v>
      </c>
      <c r="I66" s="80">
        <v>24.61</v>
      </c>
      <c r="J66" s="80">
        <v>24.59</v>
      </c>
      <c r="K66" s="80">
        <v>25.11</v>
      </c>
      <c r="L66" s="80">
        <v>25.94</v>
      </c>
      <c r="M66" s="80">
        <v>27.24</v>
      </c>
      <c r="N66" s="80">
        <v>28.25</v>
      </c>
      <c r="O66" s="80">
        <v>29.15</v>
      </c>
      <c r="P66" s="80">
        <v>30.93</v>
      </c>
    </row>
    <row r="67" spans="1:16" ht="12" customHeight="1" x14ac:dyDescent="0.2">
      <c r="A67" s="146" t="s">
        <v>4</v>
      </c>
      <c r="B67" s="61" t="s">
        <v>18</v>
      </c>
      <c r="C67" s="61" t="s">
        <v>23</v>
      </c>
      <c r="D67" s="76">
        <v>35.54</v>
      </c>
      <c r="E67" s="76">
        <v>32.58</v>
      </c>
      <c r="F67" s="76">
        <v>37.909999999999997</v>
      </c>
      <c r="G67" s="76">
        <v>38.75</v>
      </c>
      <c r="H67" s="76">
        <v>39.909999999999997</v>
      </c>
      <c r="I67" s="76">
        <v>42.01</v>
      </c>
      <c r="J67" s="76">
        <v>44.67</v>
      </c>
      <c r="K67" s="76">
        <v>45.52</v>
      </c>
      <c r="L67" s="76">
        <v>46.42</v>
      </c>
      <c r="M67" s="76">
        <v>45.31</v>
      </c>
      <c r="N67" s="76">
        <v>44.8</v>
      </c>
      <c r="O67" s="76">
        <v>44.05</v>
      </c>
      <c r="P67" s="76">
        <v>46.54</v>
      </c>
    </row>
    <row r="68" spans="1:16" x14ac:dyDescent="0.2">
      <c r="A68" s="147"/>
      <c r="B68" s="64" t="s">
        <v>30</v>
      </c>
      <c r="C68" s="64" t="s">
        <v>23</v>
      </c>
      <c r="D68" s="78">
        <v>11.98</v>
      </c>
      <c r="E68" s="78">
        <v>9.83</v>
      </c>
      <c r="F68" s="78">
        <v>11.73</v>
      </c>
      <c r="G68" s="78">
        <v>12.9</v>
      </c>
      <c r="H68" s="78">
        <v>14.8</v>
      </c>
      <c r="I68" s="78">
        <v>16.16</v>
      </c>
      <c r="J68" s="78">
        <v>18.739999999999998</v>
      </c>
      <c r="K68" s="78">
        <v>18.7</v>
      </c>
      <c r="L68" s="78">
        <v>20.85</v>
      </c>
      <c r="M68" s="78">
        <v>35.94</v>
      </c>
      <c r="N68" s="78">
        <v>37.76</v>
      </c>
      <c r="O68" s="78">
        <v>40.409999999999997</v>
      </c>
      <c r="P68" s="78">
        <v>41.85</v>
      </c>
    </row>
    <row r="69" spans="1:16" x14ac:dyDescent="0.2">
      <c r="A69" s="147"/>
      <c r="B69" s="67" t="s">
        <v>19</v>
      </c>
      <c r="C69" s="67" t="s">
        <v>23</v>
      </c>
      <c r="D69" s="80">
        <v>28.47</v>
      </c>
      <c r="E69" s="80">
        <v>24.92</v>
      </c>
      <c r="F69" s="80">
        <v>33.61</v>
      </c>
      <c r="G69" s="80">
        <v>34.880000000000003</v>
      </c>
      <c r="H69" s="80">
        <v>36.1</v>
      </c>
      <c r="I69" s="80">
        <v>38.049999999999997</v>
      </c>
      <c r="J69" s="80">
        <v>40.86</v>
      </c>
      <c r="K69" s="80">
        <v>41.19</v>
      </c>
      <c r="L69" s="80">
        <v>42.51</v>
      </c>
      <c r="M69" s="80">
        <v>44.92</v>
      </c>
      <c r="N69" s="80">
        <v>44.51</v>
      </c>
      <c r="O69" s="80">
        <v>43.9</v>
      </c>
      <c r="P69" s="80">
        <v>46.39</v>
      </c>
    </row>
    <row r="70" spans="1:16" ht="12" customHeight="1" x14ac:dyDescent="0.2">
      <c r="A70" s="146" t="s">
        <v>21</v>
      </c>
      <c r="B70" s="61" t="s">
        <v>18</v>
      </c>
      <c r="C70" s="61" t="s">
        <v>23</v>
      </c>
      <c r="D70" s="76">
        <v>40.619999999999997</v>
      </c>
      <c r="E70" s="76">
        <v>42.29</v>
      </c>
      <c r="F70" s="76">
        <v>44.32</v>
      </c>
      <c r="G70" s="76">
        <v>45.32</v>
      </c>
      <c r="H70" s="76">
        <v>46.2</v>
      </c>
      <c r="I70" s="76">
        <v>48.27</v>
      </c>
      <c r="J70" s="76">
        <v>47.34</v>
      </c>
      <c r="K70" s="76">
        <v>47.91</v>
      </c>
      <c r="L70" s="76">
        <v>48.59</v>
      </c>
      <c r="M70" s="76">
        <v>48.87</v>
      </c>
      <c r="N70" s="76">
        <v>48.4</v>
      </c>
      <c r="O70" s="76">
        <v>48.75</v>
      </c>
      <c r="P70" s="76">
        <v>48.29</v>
      </c>
    </row>
    <row r="71" spans="1:16" x14ac:dyDescent="0.2">
      <c r="A71" s="147"/>
      <c r="B71" s="64" t="s">
        <v>30</v>
      </c>
      <c r="C71" s="64" t="s">
        <v>23</v>
      </c>
      <c r="D71" s="78">
        <v>33.22</v>
      </c>
      <c r="E71" s="78">
        <v>31.82</v>
      </c>
      <c r="F71" s="78">
        <v>31.99</v>
      </c>
      <c r="G71" s="78">
        <v>31.24</v>
      </c>
      <c r="H71" s="78">
        <v>33.14</v>
      </c>
      <c r="I71" s="78">
        <v>20.079999999999998</v>
      </c>
      <c r="J71" s="78">
        <v>42.5</v>
      </c>
      <c r="K71" s="78">
        <v>36.81</v>
      </c>
      <c r="L71" s="78">
        <v>36.93</v>
      </c>
      <c r="M71" s="78">
        <v>36.96</v>
      </c>
      <c r="N71" s="78">
        <v>36.99</v>
      </c>
      <c r="O71" s="78">
        <v>37.43</v>
      </c>
      <c r="P71" s="78">
        <v>37.53</v>
      </c>
    </row>
    <row r="72" spans="1:16" x14ac:dyDescent="0.2">
      <c r="A72" s="147"/>
      <c r="B72" s="67" t="s">
        <v>19</v>
      </c>
      <c r="C72" s="67" t="s">
        <v>23</v>
      </c>
      <c r="D72" s="80">
        <v>37.03</v>
      </c>
      <c r="E72" s="80">
        <v>37.1</v>
      </c>
      <c r="F72" s="80">
        <v>37.74</v>
      </c>
      <c r="G72" s="80">
        <v>37.71</v>
      </c>
      <c r="H72" s="80">
        <v>41.15</v>
      </c>
      <c r="I72" s="80">
        <v>39.46</v>
      </c>
      <c r="J72" s="80">
        <v>45.01</v>
      </c>
      <c r="K72" s="80">
        <v>39.880000000000003</v>
      </c>
      <c r="L72" s="80">
        <v>39.93</v>
      </c>
      <c r="M72" s="80">
        <v>39.99</v>
      </c>
      <c r="N72" s="80">
        <v>39.82</v>
      </c>
      <c r="O72" s="80">
        <v>40.200000000000003</v>
      </c>
      <c r="P72" s="80">
        <v>40.130000000000003</v>
      </c>
    </row>
    <row r="73" spans="1:16" x14ac:dyDescent="0.2">
      <c r="A73" s="152" t="s">
        <v>1</v>
      </c>
      <c r="B73" s="70" t="s">
        <v>18</v>
      </c>
      <c r="C73" s="70" t="s">
        <v>23</v>
      </c>
      <c r="D73" s="62">
        <v>24.55</v>
      </c>
      <c r="E73" s="76">
        <v>25.2</v>
      </c>
      <c r="F73" s="76">
        <v>25.77</v>
      </c>
      <c r="G73" s="76">
        <v>25.84</v>
      </c>
      <c r="H73" s="76">
        <v>25.74</v>
      </c>
      <c r="I73" s="76">
        <v>25.75</v>
      </c>
      <c r="J73" s="76">
        <v>25.81</v>
      </c>
      <c r="K73" s="76">
        <v>26.23</v>
      </c>
      <c r="L73" s="76">
        <v>26.74</v>
      </c>
      <c r="M73" s="76">
        <v>26.96</v>
      </c>
      <c r="N73" s="76">
        <v>27.34</v>
      </c>
      <c r="O73" s="76">
        <v>27.64</v>
      </c>
      <c r="P73" s="76">
        <v>27.75</v>
      </c>
    </row>
    <row r="74" spans="1:16" x14ac:dyDescent="0.2">
      <c r="A74" s="153"/>
      <c r="B74" s="73" t="s">
        <v>30</v>
      </c>
      <c r="C74" s="73" t="s">
        <v>23</v>
      </c>
      <c r="D74" s="65">
        <v>27.93</v>
      </c>
      <c r="E74" s="78">
        <v>28.81</v>
      </c>
      <c r="F74" s="78">
        <v>26.95</v>
      </c>
      <c r="G74" s="78">
        <v>26.79</v>
      </c>
      <c r="H74" s="78">
        <v>26.73</v>
      </c>
      <c r="I74" s="78">
        <v>25.02</v>
      </c>
      <c r="J74" s="78">
        <v>27.19</v>
      </c>
      <c r="K74" s="78">
        <v>29.4</v>
      </c>
      <c r="L74" s="78">
        <v>29.79</v>
      </c>
      <c r="M74" s="78">
        <v>29.78</v>
      </c>
      <c r="N74" s="78">
        <v>30.1</v>
      </c>
      <c r="O74" s="78">
        <v>30.71</v>
      </c>
      <c r="P74" s="78">
        <v>31.24</v>
      </c>
    </row>
    <row r="75" spans="1:16" ht="12.75" thickBot="1" x14ac:dyDescent="0.25">
      <c r="A75" s="154"/>
      <c r="B75" s="88" t="s">
        <v>19</v>
      </c>
      <c r="C75" s="88" t="s">
        <v>23</v>
      </c>
      <c r="D75" s="89">
        <v>24.81</v>
      </c>
      <c r="E75" s="94">
        <v>25.6</v>
      </c>
      <c r="F75" s="94">
        <v>25.92</v>
      </c>
      <c r="G75" s="94">
        <v>25.97</v>
      </c>
      <c r="H75" s="94">
        <v>25.88</v>
      </c>
      <c r="I75" s="94">
        <v>25.66</v>
      </c>
      <c r="J75" s="80">
        <v>26.03</v>
      </c>
      <c r="K75" s="80">
        <v>26.78</v>
      </c>
      <c r="L75" s="80">
        <v>27.29</v>
      </c>
      <c r="M75" s="80">
        <v>27.5</v>
      </c>
      <c r="N75" s="80">
        <v>27.88</v>
      </c>
      <c r="O75" s="80">
        <v>28.25</v>
      </c>
      <c r="P75" s="80">
        <v>28.44</v>
      </c>
    </row>
    <row r="76" spans="1:16" ht="12" customHeight="1" x14ac:dyDescent="0.2">
      <c r="A76" s="151" t="s">
        <v>9</v>
      </c>
      <c r="B76" s="85" t="s">
        <v>18</v>
      </c>
      <c r="C76" s="64" t="s">
        <v>24</v>
      </c>
      <c r="D76" s="65">
        <v>36.53</v>
      </c>
      <c r="E76" s="66">
        <v>39.409999999999997</v>
      </c>
      <c r="F76" s="66">
        <v>40.99</v>
      </c>
      <c r="G76" s="66">
        <v>40.67</v>
      </c>
      <c r="H76" s="66">
        <v>41.21</v>
      </c>
      <c r="I76" s="66">
        <v>41.86</v>
      </c>
      <c r="J76" s="77">
        <v>42.28</v>
      </c>
      <c r="K76" s="77">
        <v>42.72</v>
      </c>
      <c r="L76" s="77">
        <v>41.77</v>
      </c>
      <c r="M76" s="76">
        <v>41.59</v>
      </c>
      <c r="N76" s="76">
        <v>42.24</v>
      </c>
      <c r="O76" s="76">
        <v>41.88</v>
      </c>
      <c r="P76" s="76">
        <v>42.72</v>
      </c>
    </row>
    <row r="77" spans="1:16" x14ac:dyDescent="0.2">
      <c r="A77" s="151"/>
      <c r="B77" s="64" t="s">
        <v>30</v>
      </c>
      <c r="C77" s="64" t="s">
        <v>24</v>
      </c>
      <c r="D77" s="65">
        <v>15.93</v>
      </c>
      <c r="E77" s="66">
        <v>18.260000000000002</v>
      </c>
      <c r="F77" s="66">
        <v>20.41</v>
      </c>
      <c r="G77" s="66">
        <v>21.5</v>
      </c>
      <c r="H77" s="66">
        <v>22.14</v>
      </c>
      <c r="I77" s="66">
        <v>22.62</v>
      </c>
      <c r="J77" s="79">
        <v>24.09</v>
      </c>
      <c r="K77" s="79">
        <v>21.15</v>
      </c>
      <c r="L77" s="79">
        <v>24.07</v>
      </c>
      <c r="M77" s="78">
        <v>37.76</v>
      </c>
      <c r="N77" s="78">
        <v>35.79</v>
      </c>
      <c r="O77" s="78">
        <v>37.369999999999997</v>
      </c>
      <c r="P77" s="78">
        <v>42.31</v>
      </c>
    </row>
    <row r="78" spans="1:16" x14ac:dyDescent="0.2">
      <c r="A78" s="151"/>
      <c r="B78" s="67" t="s">
        <v>19</v>
      </c>
      <c r="C78" s="67" t="s">
        <v>24</v>
      </c>
      <c r="D78" s="68">
        <v>29.25</v>
      </c>
      <c r="E78" s="69">
        <v>31.82</v>
      </c>
      <c r="F78" s="69">
        <v>33.92</v>
      </c>
      <c r="G78" s="69">
        <v>33.81</v>
      </c>
      <c r="H78" s="69">
        <v>34.020000000000003</v>
      </c>
      <c r="I78" s="69">
        <v>38.85</v>
      </c>
      <c r="J78" s="81" t="s">
        <v>27</v>
      </c>
      <c r="K78" s="81">
        <v>39.130000000000003</v>
      </c>
      <c r="L78" s="81">
        <v>38.729999999999997</v>
      </c>
      <c r="M78" s="80">
        <v>41.4</v>
      </c>
      <c r="N78" s="80">
        <v>41.94</v>
      </c>
      <c r="O78" s="80">
        <v>41.65</v>
      </c>
      <c r="P78" s="80">
        <v>42.7</v>
      </c>
    </row>
    <row r="79" spans="1:16" ht="12" customHeight="1" x14ac:dyDescent="0.2">
      <c r="A79" s="146" t="s">
        <v>32</v>
      </c>
      <c r="B79" s="61" t="s">
        <v>18</v>
      </c>
      <c r="C79" s="61" t="s">
        <v>24</v>
      </c>
      <c r="D79" s="62">
        <v>28.57</v>
      </c>
      <c r="E79" s="63">
        <v>29.89</v>
      </c>
      <c r="F79" s="63">
        <v>32.11</v>
      </c>
      <c r="G79" s="63">
        <v>32.83</v>
      </c>
      <c r="H79" s="63">
        <v>32.58</v>
      </c>
      <c r="I79" s="63">
        <v>32.6</v>
      </c>
      <c r="J79" s="77">
        <v>42.28</v>
      </c>
      <c r="K79" s="77">
        <v>35.299999999999997</v>
      </c>
      <c r="L79" s="77">
        <v>36.880000000000003</v>
      </c>
      <c r="M79" s="76">
        <v>38.1</v>
      </c>
      <c r="N79" s="76">
        <v>38.799999999999997</v>
      </c>
      <c r="O79" s="76">
        <v>39.74</v>
      </c>
      <c r="P79" s="76">
        <v>40.159999999999997</v>
      </c>
    </row>
    <row r="80" spans="1:16" x14ac:dyDescent="0.2">
      <c r="A80" s="147"/>
      <c r="B80" s="64" t="s">
        <v>30</v>
      </c>
      <c r="C80" s="64" t="s">
        <v>24</v>
      </c>
      <c r="D80" s="65">
        <v>20.2</v>
      </c>
      <c r="E80" s="66">
        <v>20.3</v>
      </c>
      <c r="F80" s="66">
        <v>20.22</v>
      </c>
      <c r="G80" s="66">
        <v>20.329999999999998</v>
      </c>
      <c r="H80" s="66">
        <v>20.67</v>
      </c>
      <c r="I80" s="66">
        <v>20.81</v>
      </c>
      <c r="J80" s="79">
        <v>24.09</v>
      </c>
      <c r="K80" s="79">
        <v>23.38</v>
      </c>
      <c r="L80" s="79">
        <v>24.57</v>
      </c>
      <c r="M80" s="78">
        <v>26.03</v>
      </c>
      <c r="N80" s="78">
        <v>27.25</v>
      </c>
      <c r="O80" s="78">
        <v>29.06</v>
      </c>
      <c r="P80" s="78">
        <v>30.95</v>
      </c>
    </row>
    <row r="81" spans="1:16" x14ac:dyDescent="0.2">
      <c r="A81" s="147"/>
      <c r="B81" s="67" t="s">
        <v>19</v>
      </c>
      <c r="C81" s="67" t="s">
        <v>24</v>
      </c>
      <c r="D81" s="68">
        <v>25.54</v>
      </c>
      <c r="E81" s="69">
        <v>26.3</v>
      </c>
      <c r="F81" s="69">
        <v>27.35</v>
      </c>
      <c r="G81" s="69">
        <v>27.72</v>
      </c>
      <c r="H81" s="69">
        <v>27.44</v>
      </c>
      <c r="I81" s="69">
        <v>29.5</v>
      </c>
      <c r="J81" s="81">
        <v>30.27</v>
      </c>
      <c r="K81" s="81">
        <v>31.82</v>
      </c>
      <c r="L81" s="81">
        <v>33.24</v>
      </c>
      <c r="M81" s="80">
        <v>34.51</v>
      </c>
      <c r="N81" s="80">
        <v>35.4</v>
      </c>
      <c r="O81" s="80">
        <v>36.700000000000003</v>
      </c>
      <c r="P81" s="80">
        <v>37.549999999999997</v>
      </c>
    </row>
    <row r="82" spans="1:16" ht="12" customHeight="1" x14ac:dyDescent="0.2">
      <c r="A82" s="146" t="s">
        <v>2</v>
      </c>
      <c r="B82" s="61" t="s">
        <v>18</v>
      </c>
      <c r="C82" s="61" t="s">
        <v>24</v>
      </c>
      <c r="D82" s="62">
        <v>34.51</v>
      </c>
      <c r="E82" s="63">
        <v>36.32</v>
      </c>
      <c r="F82" s="63">
        <v>37.36</v>
      </c>
      <c r="G82" s="63">
        <v>39.69</v>
      </c>
      <c r="H82" s="63">
        <v>41.13</v>
      </c>
      <c r="I82" s="63">
        <v>42.58</v>
      </c>
      <c r="J82" s="77">
        <v>43.92</v>
      </c>
      <c r="K82" s="77">
        <v>45.76</v>
      </c>
      <c r="L82" s="77">
        <v>46.92</v>
      </c>
      <c r="M82" s="76">
        <v>47.27</v>
      </c>
      <c r="N82" s="76">
        <v>48.09</v>
      </c>
      <c r="O82" s="76">
        <v>48.78</v>
      </c>
      <c r="P82" s="76">
        <v>49.39</v>
      </c>
    </row>
    <row r="83" spans="1:16" x14ac:dyDescent="0.2">
      <c r="A83" s="147"/>
      <c r="B83" s="64" t="s">
        <v>30</v>
      </c>
      <c r="C83" s="64" t="s">
        <v>24</v>
      </c>
      <c r="D83" s="65">
        <v>25.15</v>
      </c>
      <c r="E83" s="66">
        <v>24.4</v>
      </c>
      <c r="F83" s="66">
        <v>23.18</v>
      </c>
      <c r="G83" s="66">
        <v>25.57</v>
      </c>
      <c r="H83" s="66">
        <v>26.14</v>
      </c>
      <c r="I83" s="66">
        <v>26.72</v>
      </c>
      <c r="J83" s="79">
        <v>26.78</v>
      </c>
      <c r="K83" s="79">
        <v>28.34</v>
      </c>
      <c r="L83" s="79">
        <v>29.05</v>
      </c>
      <c r="M83" s="78">
        <v>30.73</v>
      </c>
      <c r="N83" s="78">
        <v>31.58</v>
      </c>
      <c r="O83" s="78">
        <v>32.83</v>
      </c>
      <c r="P83" s="78">
        <v>34.68</v>
      </c>
    </row>
    <row r="84" spans="1:16" x14ac:dyDescent="0.2">
      <c r="A84" s="147"/>
      <c r="B84" s="67" t="s">
        <v>19</v>
      </c>
      <c r="C84" s="67" t="s">
        <v>24</v>
      </c>
      <c r="D84" s="68">
        <v>31.06</v>
      </c>
      <c r="E84" s="69">
        <v>31.15</v>
      </c>
      <c r="F84" s="69">
        <v>31.13</v>
      </c>
      <c r="G84" s="69">
        <v>32.44</v>
      </c>
      <c r="H84" s="69">
        <v>33.090000000000003</v>
      </c>
      <c r="I84" s="69">
        <v>34.06</v>
      </c>
      <c r="J84" s="81">
        <v>34.46</v>
      </c>
      <c r="K84" s="81">
        <v>36.17</v>
      </c>
      <c r="L84" s="81">
        <v>37</v>
      </c>
      <c r="M84" s="80">
        <v>38.21</v>
      </c>
      <c r="N84" s="80">
        <v>38.97</v>
      </c>
      <c r="O84" s="80">
        <v>39.86</v>
      </c>
      <c r="P84" s="80">
        <v>41.26</v>
      </c>
    </row>
    <row r="85" spans="1:16" x14ac:dyDescent="0.2">
      <c r="A85" s="146" t="s">
        <v>10</v>
      </c>
      <c r="B85" s="61" t="s">
        <v>18</v>
      </c>
      <c r="C85" s="61" t="s">
        <v>24</v>
      </c>
      <c r="D85" s="62">
        <v>15.08</v>
      </c>
      <c r="E85" s="63">
        <v>15.75</v>
      </c>
      <c r="F85" s="63">
        <v>16.43</v>
      </c>
      <c r="G85" s="63">
        <v>16.75</v>
      </c>
      <c r="H85" s="63">
        <v>17.37</v>
      </c>
      <c r="I85" s="63">
        <v>20.74</v>
      </c>
      <c r="J85" s="77">
        <v>21.18</v>
      </c>
      <c r="K85" s="77">
        <v>21.55</v>
      </c>
      <c r="L85" s="77">
        <v>22.08</v>
      </c>
      <c r="M85" s="76">
        <v>22.83</v>
      </c>
      <c r="N85" s="76">
        <v>23.92</v>
      </c>
      <c r="O85" s="76">
        <v>24.65</v>
      </c>
      <c r="P85" s="76">
        <v>24.49</v>
      </c>
    </row>
    <row r="86" spans="1:16" x14ac:dyDescent="0.2">
      <c r="A86" s="147"/>
      <c r="B86" s="64" t="s">
        <v>30</v>
      </c>
      <c r="C86" s="64" t="s">
        <v>24</v>
      </c>
      <c r="D86" s="65">
        <v>36.81</v>
      </c>
      <c r="E86" s="66">
        <v>33.770000000000003</v>
      </c>
      <c r="F86" s="66">
        <v>34.4</v>
      </c>
      <c r="G86" s="66">
        <v>35.65</v>
      </c>
      <c r="H86" s="66">
        <v>34.94</v>
      </c>
      <c r="I86" s="66">
        <v>36.119999999999997</v>
      </c>
      <c r="J86" s="79">
        <v>37.17</v>
      </c>
      <c r="K86" s="79">
        <v>37.71</v>
      </c>
      <c r="L86" s="79">
        <v>38.51</v>
      </c>
      <c r="M86" s="78">
        <v>39.57</v>
      </c>
      <c r="N86" s="78">
        <v>39.74</v>
      </c>
      <c r="O86" s="78">
        <v>38.700000000000003</v>
      </c>
      <c r="P86" s="78">
        <v>38.770000000000003</v>
      </c>
    </row>
    <row r="87" spans="1:16" x14ac:dyDescent="0.2">
      <c r="A87" s="147"/>
      <c r="B87" s="67" t="s">
        <v>19</v>
      </c>
      <c r="C87" s="67" t="s">
        <v>24</v>
      </c>
      <c r="D87" s="68">
        <v>15.82</v>
      </c>
      <c r="E87" s="69">
        <v>16.440000000000001</v>
      </c>
      <c r="F87" s="69">
        <v>17.14</v>
      </c>
      <c r="G87" s="69">
        <v>17.510000000000002</v>
      </c>
      <c r="H87" s="69">
        <v>18.170000000000002</v>
      </c>
      <c r="I87" s="69">
        <v>21.57</v>
      </c>
      <c r="J87" s="81">
        <v>22.11</v>
      </c>
      <c r="K87" s="81">
        <v>22.52</v>
      </c>
      <c r="L87" s="81">
        <v>23.09</v>
      </c>
      <c r="M87" s="80">
        <v>23.86</v>
      </c>
      <c r="N87" s="80">
        <v>24.93</v>
      </c>
      <c r="O87" s="80">
        <v>25.58</v>
      </c>
      <c r="P87" s="80">
        <v>25.43</v>
      </c>
    </row>
    <row r="88" spans="1:16" ht="12" customHeight="1" x14ac:dyDescent="0.2">
      <c r="A88" s="146" t="s">
        <v>34</v>
      </c>
      <c r="B88" s="61" t="s">
        <v>18</v>
      </c>
      <c r="C88" s="61" t="s">
        <v>24</v>
      </c>
      <c r="D88" s="62">
        <v>36.57</v>
      </c>
      <c r="E88" s="63">
        <v>39.14</v>
      </c>
      <c r="F88" s="63">
        <v>41.39</v>
      </c>
      <c r="G88" s="63">
        <v>42.25</v>
      </c>
      <c r="H88" s="63">
        <v>42.95</v>
      </c>
      <c r="I88" s="63">
        <v>42.97</v>
      </c>
      <c r="J88" s="77">
        <v>44.21</v>
      </c>
      <c r="K88" s="77">
        <v>44.76</v>
      </c>
      <c r="L88" s="77">
        <v>45.77</v>
      </c>
      <c r="M88" s="76">
        <v>47.22</v>
      </c>
      <c r="N88" s="76">
        <v>48.75</v>
      </c>
      <c r="O88" s="76">
        <v>48.41</v>
      </c>
      <c r="P88" s="76">
        <v>48.5</v>
      </c>
    </row>
    <row r="89" spans="1:16" x14ac:dyDescent="0.2">
      <c r="A89" s="147"/>
      <c r="B89" s="64" t="s">
        <v>30</v>
      </c>
      <c r="C89" s="64" t="s">
        <v>24</v>
      </c>
      <c r="D89" s="65">
        <v>25.36</v>
      </c>
      <c r="E89" s="66">
        <v>26.2</v>
      </c>
      <c r="F89" s="66">
        <v>27.75</v>
      </c>
      <c r="G89" s="66">
        <v>28.56</v>
      </c>
      <c r="H89" s="66">
        <v>29.4</v>
      </c>
      <c r="I89" s="66">
        <v>32.49</v>
      </c>
      <c r="J89" s="79">
        <v>31.06</v>
      </c>
      <c r="K89" s="79">
        <v>32.58</v>
      </c>
      <c r="L89" s="79">
        <v>34.07</v>
      </c>
      <c r="M89" s="78">
        <v>37.14</v>
      </c>
      <c r="N89" s="78">
        <v>37.24</v>
      </c>
      <c r="O89" s="78">
        <v>37.85</v>
      </c>
      <c r="P89" s="78">
        <v>38.630000000000003</v>
      </c>
    </row>
    <row r="90" spans="1:16" x14ac:dyDescent="0.2">
      <c r="A90" s="147"/>
      <c r="B90" s="67" t="s">
        <v>19</v>
      </c>
      <c r="C90" s="67" t="s">
        <v>24</v>
      </c>
      <c r="D90" s="68">
        <v>35.33</v>
      </c>
      <c r="E90" s="69">
        <v>37.659999999999997</v>
      </c>
      <c r="F90" s="69">
        <v>39.83</v>
      </c>
      <c r="G90" s="69">
        <v>40.619999999999997</v>
      </c>
      <c r="H90" s="69">
        <v>41.14</v>
      </c>
      <c r="I90" s="69">
        <v>41.52</v>
      </c>
      <c r="J90" s="81">
        <v>42.01</v>
      </c>
      <c r="K90" s="81">
        <v>42.61</v>
      </c>
      <c r="L90" s="81">
        <v>43.58</v>
      </c>
      <c r="M90" s="80">
        <v>44.93</v>
      </c>
      <c r="N90" s="80">
        <v>45.61</v>
      </c>
      <c r="O90" s="80">
        <v>45.46</v>
      </c>
      <c r="P90" s="80">
        <v>45.77</v>
      </c>
    </row>
    <row r="91" spans="1:16" ht="12" customHeight="1" x14ac:dyDescent="0.2">
      <c r="A91" s="146" t="s">
        <v>54</v>
      </c>
      <c r="B91" s="61" t="s">
        <v>18</v>
      </c>
      <c r="C91" s="61" t="s">
        <v>24</v>
      </c>
      <c r="D91" s="62">
        <v>39.450000000000003</v>
      </c>
      <c r="E91" s="63">
        <v>41.86</v>
      </c>
      <c r="F91" s="63">
        <v>44.59</v>
      </c>
      <c r="G91" s="63">
        <v>46.25</v>
      </c>
      <c r="H91" s="63">
        <v>47.6</v>
      </c>
      <c r="I91" s="63">
        <v>48.97</v>
      </c>
      <c r="J91" s="77">
        <v>50.83</v>
      </c>
      <c r="K91" s="77">
        <v>52.08</v>
      </c>
      <c r="L91" s="77">
        <v>53.82</v>
      </c>
      <c r="M91" s="76">
        <v>55.21</v>
      </c>
      <c r="N91" s="76">
        <v>55.65</v>
      </c>
      <c r="O91" s="76">
        <v>55.57</v>
      </c>
      <c r="P91" s="76">
        <v>54.93</v>
      </c>
    </row>
    <row r="92" spans="1:16" x14ac:dyDescent="0.2">
      <c r="A92" s="147"/>
      <c r="B92" s="64" t="s">
        <v>30</v>
      </c>
      <c r="C92" s="64" t="s">
        <v>24</v>
      </c>
      <c r="D92" s="65">
        <v>35.96</v>
      </c>
      <c r="E92" s="66">
        <v>37.51</v>
      </c>
      <c r="F92" s="66">
        <v>39.18</v>
      </c>
      <c r="G92" s="66">
        <v>40.549999999999997</v>
      </c>
      <c r="H92" s="66">
        <v>28.68</v>
      </c>
      <c r="I92" s="66">
        <v>28</v>
      </c>
      <c r="J92" s="79">
        <v>29.55</v>
      </c>
      <c r="K92" s="79">
        <v>46.86</v>
      </c>
      <c r="L92" s="79">
        <v>46.16</v>
      </c>
      <c r="M92" s="78">
        <v>42.96</v>
      </c>
      <c r="N92" s="78">
        <v>42.99</v>
      </c>
      <c r="O92" s="78">
        <v>42.48</v>
      </c>
      <c r="P92" s="78">
        <v>42.19</v>
      </c>
    </row>
    <row r="93" spans="1:16" x14ac:dyDescent="0.2">
      <c r="A93" s="147"/>
      <c r="B93" s="67" t="s">
        <v>19</v>
      </c>
      <c r="C93" s="67" t="s">
        <v>24</v>
      </c>
      <c r="D93" s="68">
        <v>39.28</v>
      </c>
      <c r="E93" s="69">
        <v>41.64</v>
      </c>
      <c r="F93" s="69">
        <v>44.28</v>
      </c>
      <c r="G93" s="69">
        <v>45.92</v>
      </c>
      <c r="H93" s="69">
        <v>43.52</v>
      </c>
      <c r="I93" s="69">
        <v>42.89</v>
      </c>
      <c r="J93" s="81">
        <v>44.4</v>
      </c>
      <c r="K93" s="81">
        <v>51.76</v>
      </c>
      <c r="L93" s="81">
        <v>53.35</v>
      </c>
      <c r="M93" s="80">
        <v>54.35</v>
      </c>
      <c r="N93" s="80">
        <v>54.74</v>
      </c>
      <c r="O93" s="80">
        <v>54.61</v>
      </c>
      <c r="P93" s="80">
        <v>53.97</v>
      </c>
    </row>
    <row r="94" spans="1:16" ht="12" customHeight="1" x14ac:dyDescent="0.2">
      <c r="A94" s="146" t="s">
        <v>3</v>
      </c>
      <c r="B94" s="61" t="s">
        <v>18</v>
      </c>
      <c r="C94" s="61" t="s">
        <v>24</v>
      </c>
      <c r="D94" s="62">
        <v>27.97</v>
      </c>
      <c r="E94" s="63">
        <v>28.06</v>
      </c>
      <c r="F94" s="63">
        <v>28.26</v>
      </c>
      <c r="G94" s="63">
        <v>27.49</v>
      </c>
      <c r="H94" s="63">
        <v>26.7</v>
      </c>
      <c r="I94" s="63">
        <v>27.02</v>
      </c>
      <c r="J94" s="77">
        <v>26.65</v>
      </c>
      <c r="K94" s="77">
        <v>26.6</v>
      </c>
      <c r="L94" s="77">
        <v>27.07</v>
      </c>
      <c r="M94" s="76">
        <v>27</v>
      </c>
      <c r="N94" s="76">
        <v>27.61</v>
      </c>
      <c r="O94" s="76">
        <v>28.16</v>
      </c>
      <c r="P94" s="76">
        <v>28.68</v>
      </c>
    </row>
    <row r="95" spans="1:16" x14ac:dyDescent="0.2">
      <c r="A95" s="147"/>
      <c r="B95" s="64" t="s">
        <v>30</v>
      </c>
      <c r="C95" s="64" t="s">
        <v>24</v>
      </c>
      <c r="D95" s="65">
        <v>21.18</v>
      </c>
      <c r="E95" s="66">
        <v>27.83</v>
      </c>
      <c r="F95" s="66">
        <v>25.64</v>
      </c>
      <c r="G95" s="66">
        <v>24.66</v>
      </c>
      <c r="H95" s="66">
        <v>24.32</v>
      </c>
      <c r="I95" s="66">
        <v>20.010000000000002</v>
      </c>
      <c r="J95" s="79">
        <v>21.25</v>
      </c>
      <c r="K95" s="79">
        <v>24.08</v>
      </c>
      <c r="L95" s="79">
        <v>24.61</v>
      </c>
      <c r="M95" s="78">
        <v>24.4</v>
      </c>
      <c r="N95" s="78">
        <v>24.74</v>
      </c>
      <c r="O95" s="78">
        <v>25.52</v>
      </c>
      <c r="P95" s="78">
        <v>26.29</v>
      </c>
    </row>
    <row r="96" spans="1:16" x14ac:dyDescent="0.2">
      <c r="A96" s="147"/>
      <c r="B96" s="67" t="s">
        <v>19</v>
      </c>
      <c r="C96" s="67" t="s">
        <v>24</v>
      </c>
      <c r="D96" s="68">
        <v>27.46</v>
      </c>
      <c r="E96" s="69">
        <v>28.02</v>
      </c>
      <c r="F96" s="69">
        <v>27.73</v>
      </c>
      <c r="G96" s="69">
        <v>26.87</v>
      </c>
      <c r="H96" s="69">
        <v>26.16</v>
      </c>
      <c r="I96" s="69">
        <v>26.04</v>
      </c>
      <c r="J96" s="81">
        <v>25.7</v>
      </c>
      <c r="K96" s="81">
        <v>26.15</v>
      </c>
      <c r="L96" s="81">
        <v>26.6</v>
      </c>
      <c r="M96" s="80">
        <v>26.49</v>
      </c>
      <c r="N96" s="80">
        <v>27.04</v>
      </c>
      <c r="O96" s="80">
        <v>27.64</v>
      </c>
      <c r="P96" s="80">
        <v>28.21</v>
      </c>
    </row>
    <row r="97" spans="1:16" ht="12" customHeight="1" x14ac:dyDescent="0.2">
      <c r="A97" s="146" t="s">
        <v>31</v>
      </c>
      <c r="B97" s="61" t="s">
        <v>18</v>
      </c>
      <c r="C97" s="61" t="s">
        <v>24</v>
      </c>
      <c r="D97" s="62">
        <v>21.74</v>
      </c>
      <c r="E97" s="63">
        <v>23.16</v>
      </c>
      <c r="F97" s="63">
        <v>24.3</v>
      </c>
      <c r="G97" s="63">
        <v>25.09</v>
      </c>
      <c r="H97" s="63">
        <v>20.16</v>
      </c>
      <c r="I97" s="63">
        <v>23.09</v>
      </c>
      <c r="J97" s="77">
        <v>24.58</v>
      </c>
      <c r="K97" s="77">
        <v>25.13</v>
      </c>
      <c r="L97" s="77">
        <v>26.14</v>
      </c>
      <c r="M97" s="76">
        <v>26.17</v>
      </c>
      <c r="N97" s="76">
        <v>26.13</v>
      </c>
      <c r="O97" s="76">
        <v>26.59</v>
      </c>
      <c r="P97" s="76">
        <v>26.6</v>
      </c>
    </row>
    <row r="98" spans="1:16" x14ac:dyDescent="0.2">
      <c r="A98" s="147"/>
      <c r="B98" s="64" t="s">
        <v>30</v>
      </c>
      <c r="C98" s="64" t="s">
        <v>24</v>
      </c>
      <c r="D98" s="65">
        <v>28.57</v>
      </c>
      <c r="E98" s="66">
        <v>56</v>
      </c>
      <c r="F98" s="66">
        <v>56.82</v>
      </c>
      <c r="G98" s="66">
        <v>27.87</v>
      </c>
      <c r="H98" s="66">
        <v>25.14</v>
      </c>
      <c r="I98" s="66">
        <v>20.25</v>
      </c>
      <c r="J98" s="79">
        <v>23.39</v>
      </c>
      <c r="K98" s="79">
        <v>28.77</v>
      </c>
      <c r="L98" s="79">
        <v>29.69</v>
      </c>
      <c r="M98" s="78">
        <v>28.9</v>
      </c>
      <c r="N98" s="78">
        <v>29.76</v>
      </c>
      <c r="O98" s="78">
        <v>30.49</v>
      </c>
      <c r="P98" s="78">
        <v>28.65</v>
      </c>
    </row>
    <row r="99" spans="1:16" x14ac:dyDescent="0.2">
      <c r="A99" s="147"/>
      <c r="B99" s="67" t="s">
        <v>19</v>
      </c>
      <c r="C99" s="67" t="s">
        <v>24</v>
      </c>
      <c r="D99" s="68">
        <v>21.74</v>
      </c>
      <c r="E99" s="69">
        <v>23.17</v>
      </c>
      <c r="F99" s="69">
        <v>24.33</v>
      </c>
      <c r="G99" s="69">
        <v>25.09</v>
      </c>
      <c r="H99" s="69">
        <v>20.22</v>
      </c>
      <c r="I99" s="69">
        <v>23.06</v>
      </c>
      <c r="J99" s="81">
        <v>24.57</v>
      </c>
      <c r="K99" s="81">
        <v>25.16</v>
      </c>
      <c r="L99" s="81">
        <v>26.19</v>
      </c>
      <c r="M99" s="80">
        <v>26.22</v>
      </c>
      <c r="N99" s="80">
        <v>26.2</v>
      </c>
      <c r="O99" s="80">
        <v>26.66</v>
      </c>
      <c r="P99" s="80">
        <v>26.64</v>
      </c>
    </row>
    <row r="100" spans="1:16" x14ac:dyDescent="0.2">
      <c r="A100" s="146" t="s">
        <v>11</v>
      </c>
      <c r="B100" s="61" t="s">
        <v>18</v>
      </c>
      <c r="C100" s="61" t="s">
        <v>24</v>
      </c>
      <c r="D100" s="62">
        <v>26.74</v>
      </c>
      <c r="E100" s="63">
        <v>28.09</v>
      </c>
      <c r="F100" s="63">
        <v>29.14</v>
      </c>
      <c r="G100" s="63">
        <v>30.22</v>
      </c>
      <c r="H100" s="63">
        <v>30.99</v>
      </c>
      <c r="I100" s="63">
        <v>32.33</v>
      </c>
      <c r="J100" s="77">
        <v>33.090000000000003</v>
      </c>
      <c r="K100" s="77">
        <v>33.03</v>
      </c>
      <c r="L100" s="77">
        <v>33.5</v>
      </c>
      <c r="M100" s="76">
        <v>33.72</v>
      </c>
      <c r="N100" s="76">
        <v>33.380000000000003</v>
      </c>
      <c r="O100" s="76">
        <v>33.43</v>
      </c>
      <c r="P100" s="76">
        <v>32.99</v>
      </c>
    </row>
    <row r="101" spans="1:16" x14ac:dyDescent="0.2">
      <c r="A101" s="147"/>
      <c r="B101" s="64" t="s">
        <v>30</v>
      </c>
      <c r="C101" s="64" t="s">
        <v>24</v>
      </c>
      <c r="D101" s="65">
        <v>10.72</v>
      </c>
      <c r="E101" s="66">
        <v>11.69</v>
      </c>
      <c r="F101" s="66">
        <v>12.79</v>
      </c>
      <c r="G101" s="66">
        <v>15.05</v>
      </c>
      <c r="H101" s="66">
        <v>16.420000000000002</v>
      </c>
      <c r="I101" s="66">
        <v>19.46</v>
      </c>
      <c r="J101" s="79">
        <v>29.25</v>
      </c>
      <c r="K101" s="79">
        <v>30.18</v>
      </c>
      <c r="L101" s="79">
        <v>30.8</v>
      </c>
      <c r="M101" s="78">
        <v>32.31</v>
      </c>
      <c r="N101" s="78">
        <v>33.08</v>
      </c>
      <c r="O101" s="78">
        <v>34.57</v>
      </c>
      <c r="P101" s="78">
        <v>33.090000000000003</v>
      </c>
    </row>
    <row r="102" spans="1:16" x14ac:dyDescent="0.2">
      <c r="A102" s="147"/>
      <c r="B102" s="67" t="s">
        <v>19</v>
      </c>
      <c r="C102" s="67" t="s">
        <v>24</v>
      </c>
      <c r="D102" s="68">
        <v>26.37</v>
      </c>
      <c r="E102" s="69">
        <v>27.72</v>
      </c>
      <c r="F102" s="69">
        <v>28.78</v>
      </c>
      <c r="G102" s="69">
        <v>29.87</v>
      </c>
      <c r="H102" s="69">
        <v>30.69</v>
      </c>
      <c r="I102" s="69">
        <v>32.1</v>
      </c>
      <c r="J102" s="81">
        <v>33.04</v>
      </c>
      <c r="K102" s="81">
        <v>33</v>
      </c>
      <c r="L102" s="81">
        <v>33.47</v>
      </c>
      <c r="M102" s="80">
        <v>33.700000000000003</v>
      </c>
      <c r="N102" s="80">
        <v>33.369999999999997</v>
      </c>
      <c r="O102" s="80">
        <v>33.450000000000003</v>
      </c>
      <c r="P102" s="80">
        <v>32.99</v>
      </c>
    </row>
    <row r="103" spans="1:16" ht="12" customHeight="1" x14ac:dyDescent="0.2">
      <c r="A103" s="146" t="s">
        <v>4</v>
      </c>
      <c r="B103" s="61" t="s">
        <v>18</v>
      </c>
      <c r="C103" s="61" t="s">
        <v>24</v>
      </c>
      <c r="D103" s="62">
        <v>34.79</v>
      </c>
      <c r="E103" s="63">
        <v>35.58</v>
      </c>
      <c r="F103" s="63">
        <v>33.380000000000003</v>
      </c>
      <c r="G103" s="63">
        <v>34.97</v>
      </c>
      <c r="H103" s="63">
        <v>35.67</v>
      </c>
      <c r="I103" s="63">
        <v>35.75</v>
      </c>
      <c r="J103" s="77">
        <v>38.409999999999997</v>
      </c>
      <c r="K103" s="77">
        <v>38.51</v>
      </c>
      <c r="L103" s="77">
        <v>39.909999999999997</v>
      </c>
      <c r="M103" s="76">
        <v>40.44</v>
      </c>
      <c r="N103" s="76">
        <v>41.35</v>
      </c>
      <c r="O103" s="76">
        <v>42.38</v>
      </c>
      <c r="P103" s="76">
        <v>42.79</v>
      </c>
    </row>
    <row r="104" spans="1:16" x14ac:dyDescent="0.2">
      <c r="A104" s="147"/>
      <c r="B104" s="64" t="s">
        <v>30</v>
      </c>
      <c r="C104" s="64" t="s">
        <v>24</v>
      </c>
      <c r="D104" s="65">
        <v>18.13</v>
      </c>
      <c r="E104" s="66">
        <v>17.77</v>
      </c>
      <c r="F104" s="66">
        <v>18.55</v>
      </c>
      <c r="G104" s="66">
        <v>17.11</v>
      </c>
      <c r="H104" s="66">
        <v>18.239999999999998</v>
      </c>
      <c r="I104" s="66">
        <v>21.76</v>
      </c>
      <c r="J104" s="79">
        <v>23.17</v>
      </c>
      <c r="K104" s="79">
        <v>23.14</v>
      </c>
      <c r="L104" s="79">
        <v>23.65</v>
      </c>
      <c r="M104" s="78">
        <v>38.64</v>
      </c>
      <c r="N104" s="78">
        <v>38.44</v>
      </c>
      <c r="O104" s="78">
        <v>38.72</v>
      </c>
      <c r="P104" s="78">
        <v>36.44</v>
      </c>
    </row>
    <row r="105" spans="1:16" x14ac:dyDescent="0.2">
      <c r="A105" s="147"/>
      <c r="B105" s="67" t="s">
        <v>19</v>
      </c>
      <c r="C105" s="67" t="s">
        <v>24</v>
      </c>
      <c r="D105" s="68">
        <v>30.13</v>
      </c>
      <c r="E105" s="69">
        <v>30.07</v>
      </c>
      <c r="F105" s="69">
        <v>31.21</v>
      </c>
      <c r="G105" s="69">
        <v>32.450000000000003</v>
      </c>
      <c r="H105" s="69">
        <v>33.17</v>
      </c>
      <c r="I105" s="69">
        <v>33.22</v>
      </c>
      <c r="J105" s="81">
        <v>35.71</v>
      </c>
      <c r="K105" s="81">
        <v>35.590000000000003</v>
      </c>
      <c r="L105" s="81">
        <v>36.729999999999997</v>
      </c>
      <c r="M105" s="80">
        <v>40.33</v>
      </c>
      <c r="N105" s="80">
        <v>41.17</v>
      </c>
      <c r="O105" s="80">
        <v>42.14</v>
      </c>
      <c r="P105" s="80">
        <v>42.41</v>
      </c>
    </row>
    <row r="106" spans="1:16" ht="12" customHeight="1" x14ac:dyDescent="0.2">
      <c r="A106" s="146" t="s">
        <v>21</v>
      </c>
      <c r="B106" s="61" t="s">
        <v>18</v>
      </c>
      <c r="C106" s="61" t="s">
        <v>24</v>
      </c>
      <c r="D106" s="62">
        <v>33.03</v>
      </c>
      <c r="E106" s="63">
        <v>35.78</v>
      </c>
      <c r="F106" s="63">
        <v>39.020000000000003</v>
      </c>
      <c r="G106" s="63">
        <v>42.38</v>
      </c>
      <c r="H106" s="63">
        <v>45.33</v>
      </c>
      <c r="I106" s="63">
        <v>49.9</v>
      </c>
      <c r="J106" s="77">
        <v>53.25</v>
      </c>
      <c r="K106" s="77">
        <v>54.45</v>
      </c>
      <c r="L106" s="77">
        <v>55.55</v>
      </c>
      <c r="M106" s="76">
        <v>55.87</v>
      </c>
      <c r="N106" s="76">
        <v>56.34</v>
      </c>
      <c r="O106" s="76">
        <v>57.03</v>
      </c>
      <c r="P106" s="76">
        <v>56.56</v>
      </c>
    </row>
    <row r="107" spans="1:16" x14ac:dyDescent="0.2">
      <c r="A107" s="147"/>
      <c r="B107" s="64" t="s">
        <v>30</v>
      </c>
      <c r="C107" s="64" t="s">
        <v>24</v>
      </c>
      <c r="D107" s="65">
        <v>27.03</v>
      </c>
      <c r="E107" s="66">
        <v>24.43</v>
      </c>
      <c r="F107" s="66">
        <v>24.26</v>
      </c>
      <c r="G107" s="66">
        <v>24.73</v>
      </c>
      <c r="H107" s="66">
        <v>28.55</v>
      </c>
      <c r="I107" s="66">
        <v>13.18</v>
      </c>
      <c r="J107" s="79">
        <v>35.979999999999997</v>
      </c>
      <c r="K107" s="79">
        <v>31.52</v>
      </c>
      <c r="L107" s="79">
        <v>31.98</v>
      </c>
      <c r="M107" s="78">
        <v>31.91</v>
      </c>
      <c r="N107" s="78">
        <v>32</v>
      </c>
      <c r="O107" s="78">
        <v>33.07</v>
      </c>
      <c r="P107" s="78">
        <v>33.619999999999997</v>
      </c>
    </row>
    <row r="108" spans="1:16" x14ac:dyDescent="0.2">
      <c r="A108" s="147"/>
      <c r="B108" s="67" t="s">
        <v>19</v>
      </c>
      <c r="C108" s="67" t="s">
        <v>24</v>
      </c>
      <c r="D108" s="68">
        <v>30.03</v>
      </c>
      <c r="E108" s="69">
        <v>29.52</v>
      </c>
      <c r="F108" s="69">
        <v>30.53</v>
      </c>
      <c r="G108" s="69">
        <v>31.88</v>
      </c>
      <c r="H108" s="69">
        <v>39.659999999999997</v>
      </c>
      <c r="I108" s="69">
        <v>36.68</v>
      </c>
      <c r="J108" s="81">
        <v>44.1</v>
      </c>
      <c r="K108" s="81">
        <v>36.619999999999997</v>
      </c>
      <c r="L108" s="81">
        <v>36.72</v>
      </c>
      <c r="M108" s="80">
        <v>36.65</v>
      </c>
      <c r="N108" s="80">
        <v>36.68</v>
      </c>
      <c r="O108" s="80">
        <v>37.61</v>
      </c>
      <c r="P108" s="80">
        <v>37.9</v>
      </c>
    </row>
    <row r="109" spans="1:16" x14ac:dyDescent="0.2">
      <c r="A109" s="152" t="s">
        <v>1</v>
      </c>
      <c r="B109" s="70" t="s">
        <v>18</v>
      </c>
      <c r="C109" s="70" t="s">
        <v>24</v>
      </c>
      <c r="D109" s="62">
        <v>28.27</v>
      </c>
      <c r="E109" s="63">
        <v>28.9</v>
      </c>
      <c r="F109" s="63">
        <v>29.58</v>
      </c>
      <c r="G109" s="63">
        <v>29.43</v>
      </c>
      <c r="H109" s="63">
        <v>28.76</v>
      </c>
      <c r="I109" s="63">
        <v>29.57</v>
      </c>
      <c r="J109" s="77">
        <v>29.7</v>
      </c>
      <c r="K109" s="77">
        <v>29.93</v>
      </c>
      <c r="L109" s="77">
        <v>30.54</v>
      </c>
      <c r="M109" s="76">
        <v>30.61</v>
      </c>
      <c r="N109" s="76">
        <v>31.08</v>
      </c>
      <c r="O109" s="76">
        <v>31.46</v>
      </c>
      <c r="P109" s="76">
        <v>31.66</v>
      </c>
    </row>
    <row r="110" spans="1:16" x14ac:dyDescent="0.2">
      <c r="A110" s="153"/>
      <c r="B110" s="73" t="s">
        <v>30</v>
      </c>
      <c r="C110" s="73" t="s">
        <v>24</v>
      </c>
      <c r="D110" s="65">
        <v>23.49</v>
      </c>
      <c r="E110" s="66">
        <v>27.13</v>
      </c>
      <c r="F110" s="66">
        <v>25.57</v>
      </c>
      <c r="G110" s="66">
        <v>25</v>
      </c>
      <c r="H110" s="66">
        <v>24.99</v>
      </c>
      <c r="I110" s="66">
        <v>22.03</v>
      </c>
      <c r="J110" s="79">
        <v>24.44</v>
      </c>
      <c r="K110" s="79">
        <v>26.82</v>
      </c>
      <c r="L110" s="79">
        <v>27.3</v>
      </c>
      <c r="M110" s="78">
        <v>27.3</v>
      </c>
      <c r="N110" s="78">
        <v>27.66</v>
      </c>
      <c r="O110" s="78">
        <v>28.47</v>
      </c>
      <c r="P110" s="78">
        <v>29.16</v>
      </c>
    </row>
    <row r="111" spans="1:16" ht="12.75" thickBot="1" x14ac:dyDescent="0.25">
      <c r="A111" s="154"/>
      <c r="B111" s="88" t="s">
        <v>19</v>
      </c>
      <c r="C111" s="88" t="s">
        <v>24</v>
      </c>
      <c r="D111" s="89">
        <v>27.83</v>
      </c>
      <c r="E111" s="90">
        <v>28.59</v>
      </c>
      <c r="F111" s="90">
        <v>28.84</v>
      </c>
      <c r="G111" s="90">
        <v>28.55</v>
      </c>
      <c r="H111" s="90">
        <v>27.99</v>
      </c>
      <c r="I111" s="90">
        <v>28.42</v>
      </c>
      <c r="J111" s="93">
        <v>28.74</v>
      </c>
      <c r="K111" s="93">
        <v>29.34</v>
      </c>
      <c r="L111" s="93">
        <v>29.9</v>
      </c>
      <c r="M111" s="80">
        <v>29.94</v>
      </c>
      <c r="N111" s="80">
        <v>30.38</v>
      </c>
      <c r="O111" s="80">
        <v>30.85</v>
      </c>
      <c r="P111" s="80">
        <v>31.15</v>
      </c>
    </row>
    <row r="112" spans="1:16" x14ac:dyDescent="0.2">
      <c r="A112" s="83"/>
      <c r="B112" s="83"/>
      <c r="C112" s="83"/>
      <c r="J112" s="83"/>
      <c r="K112" s="83"/>
      <c r="L112" s="83"/>
      <c r="M112" s="83"/>
      <c r="N112" s="83"/>
      <c r="O112" s="83"/>
    </row>
    <row r="113" spans="1:24" x14ac:dyDescent="0.2">
      <c r="A113" s="155" t="s">
        <v>33</v>
      </c>
      <c r="B113" s="155"/>
      <c r="C113" s="155"/>
      <c r="D113" s="155"/>
      <c r="E113" s="155"/>
      <c r="F113" s="155"/>
      <c r="G113" s="155"/>
      <c r="H113" s="155"/>
      <c r="I113" s="155"/>
      <c r="J113" s="155"/>
      <c r="K113" s="155"/>
      <c r="L113" s="155"/>
      <c r="M113" s="155"/>
      <c r="N113" s="155"/>
      <c r="O113" s="155"/>
      <c r="P113" s="157"/>
      <c r="Q113" s="157"/>
      <c r="R113" s="157"/>
      <c r="S113" s="157"/>
      <c r="T113" s="157"/>
      <c r="U113" s="157"/>
      <c r="V113" s="157"/>
      <c r="W113" s="157"/>
      <c r="X113" s="157"/>
    </row>
    <row r="114" spans="1:24" x14ac:dyDescent="0.2">
      <c r="A114" s="156" t="s">
        <v>35</v>
      </c>
      <c r="B114" s="156"/>
      <c r="C114" s="156"/>
      <c r="D114" s="156"/>
      <c r="E114" s="156"/>
      <c r="F114" s="156"/>
      <c r="G114" s="156"/>
      <c r="H114" s="156"/>
      <c r="I114" s="156"/>
      <c r="J114" s="156"/>
      <c r="K114" s="156"/>
      <c r="L114" s="156"/>
      <c r="M114" s="156"/>
      <c r="N114" s="156"/>
      <c r="O114" s="156"/>
      <c r="P114" s="156"/>
      <c r="Q114" s="156"/>
      <c r="R114" s="156"/>
      <c r="S114" s="156"/>
      <c r="T114" s="156"/>
      <c r="U114" s="156"/>
      <c r="V114" s="156"/>
      <c r="W114" s="156"/>
      <c r="X114" s="156"/>
    </row>
    <row r="115" spans="1:24" x14ac:dyDescent="0.2">
      <c r="A115" s="156" t="s">
        <v>57</v>
      </c>
      <c r="B115" s="156"/>
      <c r="C115" s="156"/>
      <c r="D115" s="156"/>
      <c r="E115" s="156"/>
      <c r="F115" s="156"/>
      <c r="G115" s="156"/>
      <c r="H115" s="156"/>
      <c r="I115" s="156"/>
      <c r="J115" s="156"/>
      <c r="K115" s="156"/>
      <c r="L115" s="156"/>
      <c r="M115" s="156"/>
      <c r="N115" s="156"/>
      <c r="O115" s="156"/>
    </row>
    <row r="116" spans="1:24" x14ac:dyDescent="0.2">
      <c r="A116" s="109" t="s">
        <v>55</v>
      </c>
    </row>
  </sheetData>
  <mergeCells count="40">
    <mergeCell ref="A109:A111"/>
    <mergeCell ref="A91:A93"/>
    <mergeCell ref="A97:A99"/>
    <mergeCell ref="A100:A102"/>
    <mergeCell ref="A103:A105"/>
    <mergeCell ref="A106:A108"/>
    <mergeCell ref="A76:A78"/>
    <mergeCell ref="A79:A81"/>
    <mergeCell ref="A82:A84"/>
    <mergeCell ref="A85:A87"/>
    <mergeCell ref="A88:A90"/>
    <mergeCell ref="A113:X113"/>
    <mergeCell ref="A114:X114"/>
    <mergeCell ref="A115:O115"/>
    <mergeCell ref="A40:A42"/>
    <mergeCell ref="A43:A45"/>
    <mergeCell ref="A46:A48"/>
    <mergeCell ref="A49:A51"/>
    <mergeCell ref="A52:A54"/>
    <mergeCell ref="A55:A57"/>
    <mergeCell ref="A58:A60"/>
    <mergeCell ref="A94:A96"/>
    <mergeCell ref="A61:A63"/>
    <mergeCell ref="A64:A66"/>
    <mergeCell ref="A67:A69"/>
    <mergeCell ref="A70:A72"/>
    <mergeCell ref="A73:A75"/>
    <mergeCell ref="A1:X1"/>
    <mergeCell ref="A37:A39"/>
    <mergeCell ref="A4:A6"/>
    <mergeCell ref="A7:A9"/>
    <mergeCell ref="A10:A12"/>
    <mergeCell ref="A13:A15"/>
    <mergeCell ref="A16:A18"/>
    <mergeCell ref="A19:A21"/>
    <mergeCell ref="A22:A24"/>
    <mergeCell ref="A25:A27"/>
    <mergeCell ref="A28:A30"/>
    <mergeCell ref="A31:A33"/>
    <mergeCell ref="A34:A3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showGridLines="0" workbookViewId="0">
      <pane xSplit="2" ySplit="1" topLeftCell="D2" activePane="bottomRight" state="frozen"/>
      <selection pane="topRight" activeCell="C1" sqref="C1"/>
      <selection pane="bottomLeft" activeCell="A5" sqref="A5"/>
      <selection pane="bottomRight" activeCell="L18" sqref="L18"/>
    </sheetView>
  </sheetViews>
  <sheetFormatPr baseColWidth="10" defaultColWidth="11.42578125" defaultRowHeight="15" x14ac:dyDescent="0.25"/>
  <cols>
    <col min="1" max="1" width="22.140625" style="15" customWidth="1"/>
    <col min="2" max="10" width="9.140625" style="15" bestFit="1" customWidth="1"/>
    <col min="11" max="11" width="9.140625" style="55" bestFit="1" customWidth="1"/>
    <col min="12" max="13" width="9.140625" style="15" bestFit="1" customWidth="1"/>
    <col min="14" max="17" width="9.140625" style="15" customWidth="1"/>
    <col min="18" max="18" width="11.140625" style="15" bestFit="1" customWidth="1"/>
    <col min="19" max="19" width="11.140625" style="15" customWidth="1"/>
    <col min="20" max="20" width="11.140625" style="15" bestFit="1" customWidth="1"/>
    <col min="21" max="16384" width="11.42578125" style="15"/>
  </cols>
  <sheetData>
    <row r="1" spans="1:20" ht="15" customHeight="1" x14ac:dyDescent="0.25">
      <c r="A1" s="158" t="s">
        <v>58</v>
      </c>
      <c r="B1" s="158"/>
      <c r="C1" s="158"/>
      <c r="D1" s="158"/>
      <c r="E1" s="158"/>
      <c r="F1" s="158"/>
      <c r="G1" s="158"/>
      <c r="H1" s="158"/>
      <c r="I1" s="158"/>
      <c r="J1" s="158"/>
      <c r="K1" s="158"/>
      <c r="L1" s="158"/>
      <c r="M1" s="158"/>
      <c r="N1" s="158"/>
      <c r="O1" s="158"/>
      <c r="P1" s="158"/>
      <c r="Q1" s="158"/>
      <c r="R1" s="158"/>
      <c r="S1" s="158"/>
      <c r="T1" s="158"/>
    </row>
    <row r="2" spans="1:20" x14ac:dyDescent="0.25">
      <c r="A2" s="39"/>
      <c r="B2" s="39"/>
      <c r="C2" s="39"/>
      <c r="D2" s="39"/>
      <c r="E2" s="39"/>
    </row>
    <row r="3" spans="1:20" ht="15.75" thickBot="1" x14ac:dyDescent="0.3">
      <c r="A3" s="16"/>
      <c r="B3" s="41"/>
      <c r="C3" s="41"/>
      <c r="D3" s="41"/>
      <c r="E3" s="41"/>
      <c r="F3" s="42"/>
      <c r="G3" s="42"/>
      <c r="H3" s="42"/>
      <c r="I3" s="42"/>
      <c r="J3" s="42"/>
      <c r="K3" s="56"/>
      <c r="L3" s="42"/>
      <c r="M3" s="42"/>
      <c r="N3" s="42"/>
      <c r="O3" s="42"/>
    </row>
    <row r="4" spans="1:20" ht="56.25" x14ac:dyDescent="0.25">
      <c r="A4" s="17" t="s">
        <v>7</v>
      </c>
      <c r="B4" s="40">
        <v>1998</v>
      </c>
      <c r="C4" s="40">
        <v>2000</v>
      </c>
      <c r="D4" s="40">
        <v>2002</v>
      </c>
      <c r="E4" s="43" t="s">
        <v>14</v>
      </c>
      <c r="F4" s="43">
        <v>2005</v>
      </c>
      <c r="G4" s="43">
        <v>2006</v>
      </c>
      <c r="H4" s="43">
        <v>2007</v>
      </c>
      <c r="I4" s="43">
        <v>2008</v>
      </c>
      <c r="J4" s="43">
        <v>2009</v>
      </c>
      <c r="K4" s="43">
        <v>2010</v>
      </c>
      <c r="L4" s="43">
        <v>2011</v>
      </c>
      <c r="M4" s="43">
        <v>2012</v>
      </c>
      <c r="N4" s="43">
        <v>2013</v>
      </c>
      <c r="O4" s="43">
        <v>2014</v>
      </c>
      <c r="P4" s="140">
        <v>2015</v>
      </c>
      <c r="Q4" s="122">
        <v>2016</v>
      </c>
      <c r="R4" s="141" t="s">
        <v>64</v>
      </c>
      <c r="S4" s="123" t="s">
        <v>65</v>
      </c>
      <c r="T4" s="124" t="s">
        <v>40</v>
      </c>
    </row>
    <row r="5" spans="1:20" x14ac:dyDescent="0.25">
      <c r="A5" s="18" t="s">
        <v>42</v>
      </c>
      <c r="B5" s="19">
        <v>1653469.4601275281</v>
      </c>
      <c r="C5" s="19">
        <v>1680257.2292832143</v>
      </c>
      <c r="D5" s="19">
        <v>1719282.924963421</v>
      </c>
      <c r="E5" s="19">
        <v>1731507.3747772558</v>
      </c>
      <c r="F5" s="19">
        <v>1729754.6660569042</v>
      </c>
      <c r="G5" s="19">
        <v>1711407.2940003444</v>
      </c>
      <c r="H5" s="19">
        <v>1640371.9735738041</v>
      </c>
      <c r="I5" s="19">
        <v>1564157.2848197473</v>
      </c>
      <c r="J5" s="19">
        <v>1497249</v>
      </c>
      <c r="K5" s="57">
        <v>1417311</v>
      </c>
      <c r="L5" s="19">
        <v>1362864</v>
      </c>
      <c r="M5" s="19">
        <v>1338385</v>
      </c>
      <c r="N5" s="19">
        <v>1323573</v>
      </c>
      <c r="O5" s="19">
        <v>1329410</v>
      </c>
      <c r="P5" s="19">
        <v>1332699</v>
      </c>
      <c r="Q5" s="19">
        <v>1336949</v>
      </c>
      <c r="R5" s="125">
        <f>100*(POWER(Q5/G5,1/(2016-2006))-1)</f>
        <v>-2.4390217834696526</v>
      </c>
      <c r="S5" s="125">
        <f>100*(POWER(L5/G5,1/(2011-2006))-1)</f>
        <v>-4.4523899938447524</v>
      </c>
      <c r="T5" s="125">
        <f>100*(POWER(Q5/L5,1/(2016-2011))-1)</f>
        <v>-0.38322811053942418</v>
      </c>
    </row>
    <row r="6" spans="1:20" x14ac:dyDescent="0.25">
      <c r="A6" s="18" t="s">
        <v>59</v>
      </c>
      <c r="B6" s="19">
        <v>316037.19252445444</v>
      </c>
      <c r="C6" s="19">
        <v>316151.51164492848</v>
      </c>
      <c r="D6" s="19">
        <v>319568.8753767212</v>
      </c>
      <c r="E6" s="19">
        <v>344023.91958950163</v>
      </c>
      <c r="F6" s="19">
        <v>345949.1406978278</v>
      </c>
      <c r="G6" s="19">
        <v>345615.53400878381</v>
      </c>
      <c r="H6" s="19">
        <v>343237.46602837415</v>
      </c>
      <c r="I6" s="19">
        <v>333154.57729234104</v>
      </c>
      <c r="J6" s="19">
        <v>325177</v>
      </c>
      <c r="K6" s="57">
        <v>320809</v>
      </c>
      <c r="L6" s="19">
        <v>317050</v>
      </c>
      <c r="M6" s="19">
        <v>312063</v>
      </c>
      <c r="N6" s="19">
        <v>308689</v>
      </c>
      <c r="O6" s="19">
        <v>302277</v>
      </c>
      <c r="P6" s="19">
        <v>299272</v>
      </c>
      <c r="Q6" s="19">
        <v>304390</v>
      </c>
      <c r="R6" s="126">
        <f t="shared" ref="R6:R9" si="0">100*(POWER(Q6/G6,1/(2016-2006))-1)</f>
        <v>-1.2621394588626322</v>
      </c>
      <c r="S6" s="126">
        <f t="shared" ref="S6:S9" si="1">100*(POWER(L6/G6,1/(2011-2006))-1)</f>
        <v>-1.7105509466963542</v>
      </c>
      <c r="T6" s="126">
        <f t="shared" ref="T6:T9" si="2">100*(POWER(Q6/L6,1/(2016-2011))-1)</f>
        <v>-0.81168224929216715</v>
      </c>
    </row>
    <row r="7" spans="1:20" x14ac:dyDescent="0.25">
      <c r="A7" s="18" t="s">
        <v>43</v>
      </c>
      <c r="B7" s="19">
        <v>184600.33740392502</v>
      </c>
      <c r="C7" s="19">
        <v>182713.47054224752</v>
      </c>
      <c r="D7" s="19">
        <v>197250.32549802805</v>
      </c>
      <c r="E7" s="19">
        <v>160122.42406036137</v>
      </c>
      <c r="F7" s="19">
        <v>147920.22027221351</v>
      </c>
      <c r="G7" s="19">
        <v>126602.30064954091</v>
      </c>
      <c r="H7" s="19">
        <v>123517.40403272586</v>
      </c>
      <c r="I7" s="19">
        <v>125293.29452127333</v>
      </c>
      <c r="J7" s="19">
        <v>126353.57322175732</v>
      </c>
      <c r="K7" s="57">
        <v>109670</v>
      </c>
      <c r="L7" s="19">
        <v>107637</v>
      </c>
      <c r="M7" s="19">
        <v>106026</v>
      </c>
      <c r="N7" s="19">
        <v>121949</v>
      </c>
      <c r="O7" s="19">
        <v>108624</v>
      </c>
      <c r="P7" s="19">
        <v>110820</v>
      </c>
      <c r="Q7" s="19">
        <v>126105</v>
      </c>
      <c r="R7" s="126">
        <f t="shared" si="0"/>
        <v>-3.9350144566951961E-2</v>
      </c>
      <c r="S7" s="126">
        <f t="shared" si="1"/>
        <v>-3.1936161937493157</v>
      </c>
      <c r="T7" s="126">
        <f t="shared" si="2"/>
        <v>3.2176921257470514</v>
      </c>
    </row>
    <row r="8" spans="1:20" x14ac:dyDescent="0.25">
      <c r="A8" s="20" t="s">
        <v>60</v>
      </c>
      <c r="B8" s="19">
        <v>203021.90807696132</v>
      </c>
      <c r="C8" s="19">
        <v>202903.10592761205</v>
      </c>
      <c r="D8" s="19">
        <v>202792.968302088</v>
      </c>
      <c r="E8" s="19">
        <v>203723.90195883065</v>
      </c>
      <c r="F8" s="19">
        <v>199208.4648874563</v>
      </c>
      <c r="G8" s="19">
        <v>197780.4408627988</v>
      </c>
      <c r="H8" s="19">
        <v>194238.25660132698</v>
      </c>
      <c r="I8" s="19">
        <v>191055.99013754007</v>
      </c>
      <c r="J8" s="19">
        <v>186413.42677824269</v>
      </c>
      <c r="K8" s="57">
        <v>182363</v>
      </c>
      <c r="L8" s="19">
        <v>178316</v>
      </c>
      <c r="M8" s="19">
        <v>174756</v>
      </c>
      <c r="N8" s="19">
        <v>171830</v>
      </c>
      <c r="O8" s="19">
        <v>171391</v>
      </c>
      <c r="P8" s="19">
        <v>170883</v>
      </c>
      <c r="Q8" s="19">
        <v>172551</v>
      </c>
      <c r="R8" s="127">
        <f t="shared" si="0"/>
        <v>-1.3553777655862076</v>
      </c>
      <c r="S8" s="127">
        <f>100*(POWER(L8/G8,1/(2011-2006))-1)</f>
        <v>-2.0506869339846689</v>
      </c>
      <c r="T8" s="127">
        <f t="shared" si="2"/>
        <v>-0.65513283169306158</v>
      </c>
    </row>
    <row r="9" spans="1:20" ht="15.75" thickBot="1" x14ac:dyDescent="0.3">
      <c r="A9" s="21" t="s">
        <v>8</v>
      </c>
      <c r="B9" s="22">
        <v>2357128.898132869</v>
      </c>
      <c r="C9" s="22">
        <v>2382025.3173980024</v>
      </c>
      <c r="D9" s="22">
        <v>2438895.0941402582</v>
      </c>
      <c r="E9" s="22">
        <v>2439377.6203859495</v>
      </c>
      <c r="F9" s="22">
        <v>2422832.4919144018</v>
      </c>
      <c r="G9" s="22">
        <v>2381405.5695214677</v>
      </c>
      <c r="H9" s="22">
        <v>2301365.100236231</v>
      </c>
      <c r="I9" s="22">
        <v>2213661.146770902</v>
      </c>
      <c r="J9" s="22">
        <v>2135193</v>
      </c>
      <c r="K9" s="58">
        <v>2030153</v>
      </c>
      <c r="L9" s="22">
        <v>1965867</v>
      </c>
      <c r="M9" s="22">
        <v>1931230</v>
      </c>
      <c r="N9" s="22">
        <v>1926041</v>
      </c>
      <c r="O9" s="22">
        <v>1911702</v>
      </c>
      <c r="P9" s="22">
        <v>1913674</v>
      </c>
      <c r="Q9" s="22">
        <v>1939995</v>
      </c>
      <c r="R9" s="128">
        <f t="shared" si="0"/>
        <v>-2.0291841683162226</v>
      </c>
      <c r="S9" s="128">
        <f t="shared" si="1"/>
        <v>-3.7625396976944336</v>
      </c>
      <c r="T9" s="128">
        <f t="shared" si="2"/>
        <v>-0.26460876487038876</v>
      </c>
    </row>
    <row r="10" spans="1:20" x14ac:dyDescent="0.25">
      <c r="T10" s="129"/>
    </row>
    <row r="11" spans="1:20" x14ac:dyDescent="0.25">
      <c r="A11" s="23" t="s">
        <v>61</v>
      </c>
      <c r="B11" s="24"/>
      <c r="C11" s="24"/>
      <c r="D11" s="24"/>
      <c r="E11" s="24"/>
    </row>
    <row r="12" spans="1:20" ht="15" customHeight="1" x14ac:dyDescent="0.25">
      <c r="A12" s="25" t="s">
        <v>49</v>
      </c>
      <c r="B12" s="26"/>
      <c r="C12" s="26"/>
      <c r="D12" s="26"/>
      <c r="E12" s="26"/>
    </row>
    <row r="13" spans="1:20" ht="15" customHeight="1" x14ac:dyDescent="0.25">
      <c r="A13" s="25" t="s">
        <v>52</v>
      </c>
      <c r="B13" s="26"/>
      <c r="C13" s="26"/>
      <c r="D13" s="26"/>
      <c r="E13" s="26"/>
    </row>
    <row r="14" spans="1:20" x14ac:dyDescent="0.25">
      <c r="A14" s="159" t="s">
        <v>41</v>
      </c>
      <c r="B14" s="160"/>
      <c r="C14" s="160"/>
      <c r="D14" s="160"/>
      <c r="E14" s="160"/>
      <c r="F14" s="160"/>
      <c r="G14" s="160"/>
      <c r="H14" s="160"/>
      <c r="I14" s="160"/>
      <c r="J14" s="160"/>
      <c r="K14" s="160"/>
      <c r="L14" s="160"/>
      <c r="M14" s="160"/>
      <c r="N14" s="160"/>
      <c r="O14" s="160"/>
      <c r="P14" s="160"/>
      <c r="Q14" s="160"/>
      <c r="R14" s="160"/>
      <c r="S14" s="160"/>
      <c r="T14" s="160"/>
    </row>
  </sheetData>
  <mergeCells count="2">
    <mergeCell ref="A1:T1"/>
    <mergeCell ref="A14:T14"/>
  </mergeCells>
  <pageMargins left="0.08" right="0.08" top="1" bottom="1" header="0.4921259845" footer="0.4921259845"/>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Figure 1.3-6</vt:lpstr>
      <vt:lpstr>Part des femmes par ministère</vt:lpstr>
      <vt:lpstr>Age moyen par ministère</vt:lpstr>
      <vt:lpstr>Moins de 30 ans par ministère</vt:lpstr>
      <vt:lpstr>50 ans et plus par ministère</vt:lpstr>
      <vt:lpstr>Figure 1.3-8</vt:lpstr>
    </vt:vector>
  </TitlesOfParts>
  <Company>MINEFI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BARADJI Eva</dc:creator>
  <cp:lastModifiedBy>BA Amadou Yaya</cp:lastModifiedBy>
  <dcterms:created xsi:type="dcterms:W3CDTF">2014-09-09T13:18:30Z</dcterms:created>
  <dcterms:modified xsi:type="dcterms:W3CDTF">2018-06-06T09:15:49Z</dcterms:modified>
</cp:coreProperties>
</file>