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milhaud-adc\Documents\Projets\OpenDataMEF\Données\2022\"/>
    </mc:Choice>
  </mc:AlternateContent>
  <bookViews>
    <workbookView xWindow="0" yWindow="0" windowWidth="20385" windowHeight="7530"/>
  </bookViews>
  <sheets>
    <sheet name="Top 8 Dfi IR" sheetId="8" r:id="rId1"/>
    <sheet name="DF 110246" sheetId="6" r:id="rId2"/>
    <sheet name="DF 120401" sheetId="3" r:id="rId3"/>
    <sheet name="DF 130201" sheetId="9" r:id="rId4"/>
    <sheet name="DF 110201" sheetId="7" r:id="rId5"/>
    <sheet name="DF 110261" sheetId="11" r:id="rId6"/>
  </sheets>
  <definedNames>
    <definedName name="decile_">#REF!</definedName>
    <definedName name="_xlnm.Print_Area" localSheetId="4">'DF 110201'!$A$1:$D$33</definedName>
    <definedName name="_xlnm.Print_Area" localSheetId="1">'DF 110246'!$A$1:$D$30</definedName>
    <definedName name="_xlnm.Print_Area" localSheetId="5">'DF 110261'!$A$1:$D$31</definedName>
    <definedName name="_xlnm.Print_Area" localSheetId="2">'DF 120401'!$A$1:$D$33</definedName>
    <definedName name="_xlnm.Print_Area" localSheetId="3">'DF 130201'!$A$1:$D$31</definedName>
    <definedName name="_xlnm.Print_Area" localSheetId="0">'Top 8 Dfi IR'!$A$1:$H$14</definedName>
  </definedNames>
  <calcPr calcId="162913" iterateDelta="1E-4"/>
</workbook>
</file>

<file path=xl/calcChain.xml><?xml version="1.0" encoding="utf-8"?>
<calcChain xmlns="http://schemas.openxmlformats.org/spreadsheetml/2006/main">
  <c r="D47" i="7" l="1"/>
  <c r="C47" i="7"/>
  <c r="C44" i="6"/>
  <c r="D45" i="11"/>
  <c r="C45" i="11"/>
  <c r="D47" i="3"/>
  <c r="C47" i="3"/>
  <c r="D30" i="11"/>
  <c r="C30" i="11"/>
  <c r="D15" i="11"/>
  <c r="C15" i="11"/>
  <c r="D32" i="7"/>
  <c r="C32" i="7"/>
  <c r="D32" i="3"/>
  <c r="C32" i="3"/>
  <c r="C29" i="6"/>
  <c r="D30" i="9"/>
  <c r="A29" i="9"/>
  <c r="A28" i="9"/>
  <c r="A27" i="9"/>
  <c r="A26" i="9"/>
  <c r="A25" i="9"/>
  <c r="A24" i="9"/>
  <c r="A23" i="9"/>
  <c r="A22" i="9"/>
  <c r="A21" i="9"/>
  <c r="D17" i="7"/>
  <c r="C14" i="6"/>
  <c r="D14" i="6"/>
  <c r="C17" i="3"/>
  <c r="D17" i="3"/>
</calcChain>
</file>

<file path=xl/sharedStrings.xml><?xml version="1.0" encoding="utf-8"?>
<sst xmlns="http://schemas.openxmlformats.org/spreadsheetml/2006/main" count="153" uniqueCount="64">
  <si>
    <t>TOTAL</t>
  </si>
  <si>
    <t>Borne inférieure de RFR (en €)</t>
  </si>
  <si>
    <t>Borne supérieure de RFR (en €)</t>
  </si>
  <si>
    <t xml:space="preserve">Nombre de foyers concernés </t>
  </si>
  <si>
    <t>Source : ORISON, fichier des revenus 2017</t>
  </si>
  <si>
    <t>Impôt</t>
  </si>
  <si>
    <t>Libellé de la mesure</t>
  </si>
  <si>
    <t>Impôt sur le revenu</t>
  </si>
  <si>
    <t>Abattement de 10 % sur le montant des pensions (y compris les pensions alimentaires) et des retraites</t>
  </si>
  <si>
    <t>nd</t>
  </si>
  <si>
    <t>Déduction des revenus fonciers des dépenses de réparations et d'amélioration</t>
  </si>
  <si>
    <t>Réduction d'impôt au titre des dons</t>
  </si>
  <si>
    <t>nc : non chiffrable</t>
  </si>
  <si>
    <t>nd : non déterminé</t>
  </si>
  <si>
    <t>Commentaires</t>
  </si>
  <si>
    <t>Distribution par décile de revenu jointe.</t>
  </si>
  <si>
    <t>Répartition du coût (en M€)</t>
  </si>
  <si>
    <t>Répartition par revenu fiscal de référence des foyers fiscaux dans le champ de l'abattement de 10 % sur le montant des pensions (y compris les pensions alimentaires) et des retraites au titre des revenus 2017 (incidence budgétaire 2018)</t>
  </si>
  <si>
    <t>Répartition par revenu fiscal de référence des foyers fiscaux dans le champ du crédit d'impôt au titre de l'emploi d'un salarié à domicile au titre des revenus 2017 (incidence budgétaire 2018)</t>
  </si>
  <si>
    <t>Répartition par revenu fiscal de référence des foyers fiscaux dans le champ de la déduction des revenus fonciers des dépenses de réparations et d'amélioration au titre des revenus 2017 (incidence budgétaire 2018)</t>
  </si>
  <si>
    <t>Source : Fichier des revenus 2017</t>
  </si>
  <si>
    <t>Répartition par revenu fiscal de référence des foyers fiscaux dans le champ de la réduction d'impôt au titre des dons au titre des revenus 2017 (incidence budgétaire 2018)</t>
  </si>
  <si>
    <t>Dépense fiscale</t>
  </si>
  <si>
    <t>Coût 2020 (en millions d'euros)</t>
  </si>
  <si>
    <t>nc</t>
  </si>
  <si>
    <t xml:space="preserve">Conformément à l'article 34 de la loi n° 2018-32 du 22 janvier 2018 de programmation des finances publiques pour les années 2018 à 2022, le présent fichier liste les huit dépenses fiscales les plus coûteuses parmi celles relatives à l'impôt sur le revenu et qui ne sont pas communes avec celles relatives à l'impôt sur les sociétés. Cette liste précise, lorsque la méthode de chiffrage le permet, pour chacune de ces dépenses, la distribution par décile de revenu du nombre de contribuables concernés pour les trois années précédentes.
</t>
  </si>
  <si>
    <t>Chiffrage réalisé en ordre de grandeur à partir de données autres que fiscales. 
La ventilation par décile de revenu n'est donc pas réalisable.</t>
  </si>
  <si>
    <t>Dépense fiscale n° 110246</t>
  </si>
  <si>
    <t>Dépense fiscale n° 120401</t>
  </si>
  <si>
    <t>Dépense fiscale n° 130201</t>
  </si>
  <si>
    <t>Dépense fiscale n° 110201</t>
  </si>
  <si>
    <t>Crédit d'impôt au titre de l'emploi d'un salarié à domicile</t>
  </si>
  <si>
    <t>Coût 2021 (en millions d'euros)</t>
  </si>
  <si>
    <t>Exonération des sommes versées au titre de la participation, de l'intéressement, de l'abondement ou d'un partage de plus-value, aux plans d'épargne salariale et aux plans d'épargne retraite d'entreprise collectifs ou obligatoires</t>
  </si>
  <si>
    <t>Exonération des prestations familiales et de l'allocation aux adultes handicapés</t>
  </si>
  <si>
    <t>Répartition par revenu fiscal de référence des foyers fiscaux dans le champ de la déduction des revenus fonciers des dépenses de réparations et d'amélioration au titre des revenus 2018 (incidence budgétaire 2019)</t>
  </si>
  <si>
    <t>Nombre de foyers concernés (en milliers)</t>
  </si>
  <si>
    <t>Source :  Fichier des revenus 2018</t>
  </si>
  <si>
    <t>Répartition par revenu fiscal de référence des foyers fiscaux dans le champ du crédit d'impôt au titre de l'emploi d'un salarié à domicile au titre des revenus 2018 (incidence budgétaire 2019)</t>
  </si>
  <si>
    <t>Source : ORISON, fichier des revenus 2018</t>
  </si>
  <si>
    <t>Répartition par revenu fiscal de référence des foyers fiscaux dans le champ de l'abattement de 10 % sur le montant des pensions (y compris les pensions alimentaires) et des retraites au titre des revenus 2018 (incidence budgétaire 2019)</t>
  </si>
  <si>
    <t>Répartition par revenu fiscal de référence des foyers fiscaux dans le champ de la réduction d'impôt au titre des dons au titre des revenus 2018 (incidence budgétaire 2019)</t>
  </si>
  <si>
    <t>Exonération de l’impôt sur le revenu dans une limite annuelle égale à 5 000 € des rémunérations versées à raison des heures supplémentaires et complémentaires réalisées à compter du 1er janvier 2019</t>
  </si>
  <si>
    <t>Réductions d'impôt sur le revenu en faveur de l'investissement locatif intermédiaire (dispositifs Duflot et Pinel)</t>
  </si>
  <si>
    <t>Borne inférieure de RFR (en k€)</t>
  </si>
  <si>
    <t>Borne supérieure de RFR (en k€)</t>
  </si>
  <si>
    <t>Répartition du coût
(en M€)</t>
  </si>
  <si>
    <t xml:space="preserve">Répartition par revenu fiscal de référence des foyers fiscaux dans le champ de la réduction d'impôt Pinel au titre des revenus 2017 (incidence budgétaire 2018) </t>
  </si>
  <si>
    <t>Source : fichier des déclarations des revenus 2017 à la 6ème émission</t>
  </si>
  <si>
    <t xml:space="preserve">Répartition par revenu fiscal de référence des foyers fiscaux dans le champ de la réduction d'impôt Pinel au titre des revenus 2018 (incidence budgétaire 2019) </t>
  </si>
  <si>
    <t>Total</t>
  </si>
  <si>
    <t>Source : fichier des déclarations des revenus 2018 à la 6ème émission</t>
  </si>
  <si>
    <t>Dépense fiscale n° 110261</t>
  </si>
  <si>
    <t>Coût 2022 (en millions d'euros)</t>
  </si>
  <si>
    <t>Nombre bénéficiaires 2020</t>
  </si>
  <si>
    <t>Source : Tome II de l'annexe Voies et moyens au PLF pour 2022</t>
  </si>
  <si>
    <t>Source :  Fichier des revenus 2019</t>
  </si>
  <si>
    <t>Répartition par revenu fiscal de référence des foyers fiscaux dans le champ de la déduction des revenus fonciers des dépenses de réparations et d'amélioration au titre des revenus 2019 (incidence budgétaire 2020)</t>
  </si>
  <si>
    <t>Répartition par revenu fiscal de référence des foyers fiscaux dans le champ de l'abattement de 10 % sur le montant des pensions (y compris les pensions alimentaires) et des retraites au titre des revenus 2019 (incidence budgétaire 2020)</t>
  </si>
  <si>
    <t>Source : ORISON, fichier des revenus 2019</t>
  </si>
  <si>
    <t xml:space="preserve">Répartition par revenu fiscal de référence des foyers fiscaux dans le champ de la réduction d'impôt Pinel au titre des revenus 2019 (incidence budgétaire 2020) </t>
  </si>
  <si>
    <t>Source : fichier des déclarations des revenus 2019 à la 6ème émission</t>
  </si>
  <si>
    <t>Répartition par revenu fiscal de référence des foyers fiscaux dans le champ du crédit d'impôt au titre de l'emploi d'un salarié à domicile au titre des revenus 2019 (incidence budgétaire 2020)</t>
  </si>
  <si>
    <t>Répartition par revenu fiscal de référence des foyers fiscaux dans le champ de la réduction d'impôt au titre des dons au titre des revenus 2019 (incidence budgétaire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</si>
</sst>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43" formatCode="_-* #,##0.00\ _€_-;\-* #,##0.00\ _€_-;_-* &quot;-&quot;??\ _€_-;_-@_-"/>
    <numFmt numFmtId="164" formatCode="#,##0.0"/>
    <numFmt numFmtId="165" formatCode="#,##0,,"/>
    <numFmt numFmtId="166" formatCode="#,##0_ ;\-#,##0\ "/>
    <numFmt numFmtId="167" formatCode="#,##0,"/>
    <numFmt numFmtId="168" formatCode="000000"/>
  </numFmts>
  <fonts count="12" x14ac:knownFonts="1">
    <font>
      <sz val="10"/>
      <name val="MS Sans Serif"/>
    </font>
    <font>
      <sz val="10"/>
      <name val="MS Sans Serif"/>
    </font>
    <font>
      <sz val="10"/>
      <name val="Times New Roman"/>
      <family val="1"/>
    </font>
    <font>
      <sz val="10"/>
      <name val="Times New Roman"/>
      <family val="1"/>
    </font>
    <font>
      <b/>
      <sz val="10"/>
      <name val="Times New Roman"/>
      <family val="1"/>
    </font>
    <font>
      <i/>
      <sz val="10"/>
      <name val="Times New Roman"/>
      <family val="1"/>
    </font>
    <font>
      <sz val="9"/>
      <name val="Times New Roman"/>
      <family val="1"/>
    </font>
    <font>
      <sz val="9"/>
      <name val="MS Sans Serif"/>
    </font>
    <font>
      <i/>
      <sz val="9"/>
      <name val="Times New Roman"/>
      <family val="1"/>
    </font>
    <font>
      <b/>
      <sz val="9"/>
      <name val="Times New Roman"/>
      <family val="1"/>
    </font>
    <font>
      <sz val="9"/>
      <name val="Times New Roman"/>
      <family val="1"/>
      <charset val="1"/>
    </font>
    <font>
      <sz val="8"/>
      <name val="Arial"/>
      <family val="2"/>
    </font>
  </fonts>
  <fills count="4">
    <fill>
      <patternFill patternType="none"/>
    </fill>
    <fill>
      <patternFill patternType="gray125"/>
    </fill>
    <fill>
      <patternFill patternType="solid">
        <fgColor theme="4"/>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8"/>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2" fillId="0" borderId="0"/>
  </cellStyleXfs>
  <cellXfs count="90">
    <xf numFmtId="0" fontId="0" fillId="0" borderId="0" xfId="0"/>
    <xf numFmtId="0" fontId="2" fillId="0" borderId="0" xfId="3"/>
    <xf numFmtId="43" fontId="2" fillId="0" borderId="0" xfId="2" applyFont="1"/>
    <xf numFmtId="43" fontId="2" fillId="0" borderId="0" xfId="3" applyNumberFormat="1"/>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5" fillId="0" borderId="0" xfId="0" applyFont="1"/>
    <xf numFmtId="3" fontId="6" fillId="0" borderId="2" xfId="3" applyNumberFormat="1" applyFont="1" applyBorder="1" applyAlignment="1">
      <alignment horizontal="center" vertical="center" wrapText="1" shrinkToFit="1"/>
    </xf>
    <xf numFmtId="3" fontId="6" fillId="0" borderId="2" xfId="3" applyNumberFormat="1" applyFont="1" applyBorder="1" applyAlignment="1">
      <alignment horizontal="center" vertical="center" wrapText="1"/>
    </xf>
    <xf numFmtId="165" fontId="6" fillId="0" borderId="2" xfId="3" applyNumberFormat="1" applyFont="1" applyBorder="1" applyAlignment="1">
      <alignment horizontal="center" vertical="center" wrapText="1"/>
    </xf>
    <xf numFmtId="3" fontId="6" fillId="0" borderId="3" xfId="3" applyNumberFormat="1" applyFont="1" applyBorder="1" applyAlignment="1">
      <alignment horizontal="center" vertical="center" wrapText="1" shrinkToFit="1"/>
    </xf>
    <xf numFmtId="3" fontId="6" fillId="0" borderId="3" xfId="3" applyNumberFormat="1" applyFont="1" applyBorder="1" applyAlignment="1">
      <alignment horizontal="center" vertical="center" wrapText="1"/>
    </xf>
    <xf numFmtId="165" fontId="6" fillId="0" borderId="3" xfId="3" applyNumberFormat="1" applyFont="1" applyBorder="1" applyAlignment="1">
      <alignment horizontal="center" vertical="center" wrapText="1"/>
    </xf>
    <xf numFmtId="3" fontId="6" fillId="0" borderId="4" xfId="3" applyNumberFormat="1" applyFont="1" applyBorder="1" applyAlignment="1">
      <alignment horizontal="center" vertical="center" wrapText="1" shrinkToFit="1"/>
    </xf>
    <xf numFmtId="3" fontId="6" fillId="0" borderId="4" xfId="3" applyNumberFormat="1" applyFont="1" applyBorder="1" applyAlignment="1">
      <alignment horizontal="center" vertical="center" wrapText="1"/>
    </xf>
    <xf numFmtId="165" fontId="6" fillId="0" borderId="4" xfId="3" applyNumberFormat="1" applyFont="1" applyBorder="1" applyAlignment="1">
      <alignment horizontal="center" vertical="center" wrapText="1"/>
    </xf>
    <xf numFmtId="0" fontId="6" fillId="0" borderId="0" xfId="3" applyFont="1"/>
    <xf numFmtId="0" fontId="7" fillId="0" borderId="0" xfId="0" applyFont="1" applyAlignment="1">
      <alignment horizontal="center" vertical="center" wrapText="1"/>
    </xf>
    <xf numFmtId="3" fontId="6" fillId="3" borderId="1" xfId="3" applyNumberFormat="1" applyFont="1" applyFill="1" applyBorder="1" applyAlignment="1">
      <alignment horizontal="center" vertical="center" wrapText="1" shrinkToFit="1"/>
    </xf>
    <xf numFmtId="3" fontId="9" fillId="3" borderId="3" xfId="3" applyNumberFormat="1" applyFont="1" applyFill="1" applyBorder="1" applyAlignment="1">
      <alignment horizontal="center" vertical="center" wrapText="1"/>
    </xf>
    <xf numFmtId="165" fontId="9" fillId="3" borderId="4" xfId="3" applyNumberFormat="1" applyFont="1" applyFill="1" applyBorder="1" applyAlignment="1">
      <alignment horizontal="center" vertical="center" wrapText="1"/>
    </xf>
    <xf numFmtId="3" fontId="9" fillId="3" borderId="1" xfId="3" applyNumberFormat="1" applyFont="1" applyFill="1" applyBorder="1" applyAlignment="1">
      <alignment horizontal="center" vertical="center" wrapText="1"/>
    </xf>
    <xf numFmtId="3" fontId="6" fillId="3" borderId="2" xfId="3" applyNumberFormat="1" applyFont="1" applyFill="1" applyBorder="1" applyAlignment="1">
      <alignment horizontal="center" vertical="center" wrapText="1" shrinkToFit="1"/>
    </xf>
    <xf numFmtId="3" fontId="6" fillId="0" borderId="5" xfId="3" applyNumberFormat="1" applyFont="1" applyBorder="1" applyAlignment="1">
      <alignment horizontal="center" vertical="center" wrapText="1"/>
    </xf>
    <xf numFmtId="3" fontId="6" fillId="0" borderId="6" xfId="3" applyNumberFormat="1" applyFont="1" applyBorder="1" applyAlignment="1">
      <alignment horizontal="center" vertical="center" wrapText="1"/>
    </xf>
    <xf numFmtId="3" fontId="6" fillId="0" borderId="7" xfId="3" applyNumberFormat="1" applyFont="1" applyBorder="1" applyAlignment="1">
      <alignment horizontal="center" vertical="center" wrapText="1"/>
    </xf>
    <xf numFmtId="3" fontId="6" fillId="0" borderId="8" xfId="3" applyNumberFormat="1" applyFont="1" applyBorder="1" applyAlignment="1">
      <alignment horizontal="center" vertical="center" wrapText="1"/>
    </xf>
    <xf numFmtId="3" fontId="6" fillId="0" borderId="9" xfId="3" applyNumberFormat="1" applyFont="1" applyBorder="1" applyAlignment="1">
      <alignment horizontal="center" vertical="center" wrapText="1"/>
    </xf>
    <xf numFmtId="3" fontId="6" fillId="0" borderId="10" xfId="3" applyNumberFormat="1" applyFont="1" applyBorder="1" applyAlignment="1">
      <alignment horizontal="center" vertical="center" wrapText="1"/>
    </xf>
    <xf numFmtId="166" fontId="9" fillId="3" borderId="4" xfId="2" applyNumberFormat="1" applyFont="1" applyFill="1" applyBorder="1" applyAlignment="1">
      <alignment horizontal="center" vertical="center" wrapText="1"/>
    </xf>
    <xf numFmtId="164" fontId="6" fillId="0" borderId="2" xfId="3"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164" fontId="6" fillId="0" borderId="4" xfId="3" applyNumberFormat="1" applyFont="1" applyBorder="1" applyAlignment="1">
      <alignment horizontal="center" vertical="center" wrapText="1"/>
    </xf>
    <xf numFmtId="3" fontId="6" fillId="0" borderId="11" xfId="3" applyNumberFormat="1" applyFont="1" applyBorder="1" applyAlignment="1">
      <alignment horizontal="center" vertical="center" wrapText="1" shrinkToFit="1"/>
    </xf>
    <xf numFmtId="3" fontId="6" fillId="0" borderId="11" xfId="3" applyNumberFormat="1" applyFont="1" applyBorder="1" applyAlignment="1">
      <alignment horizontal="center" vertical="center" wrapText="1"/>
    </xf>
    <xf numFmtId="3" fontId="6" fillId="0" borderId="12" xfId="3" applyNumberFormat="1" applyFont="1" applyBorder="1" applyAlignment="1">
      <alignment horizontal="center" vertical="center" wrapText="1" shrinkToFit="1"/>
    </xf>
    <xf numFmtId="3" fontId="6" fillId="0" borderId="12" xfId="3" applyNumberFormat="1" applyFont="1" applyBorder="1" applyAlignment="1">
      <alignment horizontal="center" vertical="center" wrapText="1"/>
    </xf>
    <xf numFmtId="3" fontId="6" fillId="0" borderId="13" xfId="3" applyNumberFormat="1" applyFont="1" applyBorder="1" applyAlignment="1">
      <alignment horizontal="center" vertical="center" wrapText="1" shrinkToFit="1"/>
    </xf>
    <xf numFmtId="3" fontId="6" fillId="0" borderId="13" xfId="3" applyNumberFormat="1" applyFont="1" applyBorder="1" applyAlignment="1">
      <alignment horizontal="center" vertical="center" wrapText="1"/>
    </xf>
    <xf numFmtId="3" fontId="10" fillId="0" borderId="14" xfId="0" applyNumberFormat="1" applyFont="1" applyBorder="1" applyAlignment="1">
      <alignment horizontal="center" vertical="center"/>
    </xf>
    <xf numFmtId="167" fontId="6" fillId="0" borderId="11" xfId="3" applyNumberFormat="1" applyFont="1" applyBorder="1" applyAlignment="1">
      <alignment horizontal="center" vertical="center" wrapText="1"/>
    </xf>
    <xf numFmtId="167" fontId="6" fillId="0" borderId="12" xfId="3" applyNumberFormat="1" applyFont="1" applyBorder="1" applyAlignment="1">
      <alignment horizontal="center" vertical="center" wrapText="1"/>
    </xf>
    <xf numFmtId="167" fontId="6" fillId="0" borderId="13" xfId="3" applyNumberFormat="1" applyFont="1" applyBorder="1" applyAlignment="1">
      <alignment horizontal="center" vertical="center" wrapText="1"/>
    </xf>
    <xf numFmtId="167" fontId="6" fillId="0" borderId="3" xfId="3" applyNumberFormat="1" applyFont="1" applyBorder="1" applyAlignment="1">
      <alignment horizontal="center" vertical="center" wrapText="1"/>
    </xf>
    <xf numFmtId="167" fontId="6" fillId="0" borderId="2" xfId="3" applyNumberFormat="1" applyFont="1" applyBorder="1" applyAlignment="1">
      <alignment horizontal="center" vertical="center" wrapText="1"/>
    </xf>
    <xf numFmtId="167" fontId="6" fillId="0" borderId="4" xfId="3" applyNumberFormat="1" applyFont="1" applyBorder="1" applyAlignment="1">
      <alignment horizontal="center" vertical="center" wrapText="1"/>
    </xf>
    <xf numFmtId="167" fontId="9" fillId="3" borderId="4"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4" fontId="0" fillId="0" borderId="0" xfId="1" applyFont="1"/>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64" fontId="6" fillId="0" borderId="11" xfId="3" applyNumberFormat="1" applyFont="1" applyBorder="1" applyAlignment="1">
      <alignment horizontal="center" vertical="center" wrapText="1" shrinkToFit="1"/>
    </xf>
    <xf numFmtId="164" fontId="6" fillId="0" borderId="12" xfId="3" applyNumberFormat="1" applyFont="1" applyBorder="1" applyAlignment="1">
      <alignment horizontal="center" vertical="center" wrapText="1" shrinkToFit="1"/>
    </xf>
    <xf numFmtId="164" fontId="6" fillId="0" borderId="11" xfId="3" applyNumberFormat="1" applyFont="1" applyBorder="1" applyAlignment="1">
      <alignment horizontal="center" vertical="center" wrapText="1"/>
    </xf>
    <xf numFmtId="164" fontId="6" fillId="0" borderId="12" xfId="3" applyNumberFormat="1" applyFont="1" applyBorder="1" applyAlignment="1">
      <alignment horizontal="center" vertical="center" wrapText="1"/>
    </xf>
    <xf numFmtId="0" fontId="9" fillId="3" borderId="4" xfId="3" applyNumberFormat="1" applyFont="1" applyFill="1" applyBorder="1" applyAlignment="1">
      <alignment horizontal="center" vertical="center" wrapText="1"/>
    </xf>
    <xf numFmtId="3" fontId="9" fillId="3" borderId="1" xfId="3" applyNumberFormat="1" applyFont="1" applyFill="1" applyBorder="1" applyAlignment="1">
      <alignment horizontal="center" vertical="center" wrapText="1" shrinkToFit="1"/>
    </xf>
    <xf numFmtId="164" fontId="6" fillId="0" borderId="14" xfId="3" applyNumberFormat="1" applyFont="1" applyBorder="1" applyAlignment="1">
      <alignment horizontal="center" vertical="center" wrapText="1"/>
    </xf>
    <xf numFmtId="3" fontId="6" fillId="0" borderId="0" xfId="3" applyNumberFormat="1" applyFont="1" applyBorder="1" applyAlignment="1">
      <alignment horizontal="center" vertical="center" wrapText="1"/>
    </xf>
    <xf numFmtId="3" fontId="6" fillId="0" borderId="14" xfId="3" applyNumberFormat="1" applyFont="1" applyBorder="1" applyAlignment="1">
      <alignment horizontal="center" vertical="center" wrapText="1"/>
    </xf>
    <xf numFmtId="164" fontId="6" fillId="0" borderId="15" xfId="3" applyNumberFormat="1" applyFont="1" applyBorder="1" applyAlignment="1">
      <alignment horizontal="center" vertical="center" wrapText="1"/>
    </xf>
    <xf numFmtId="164" fontId="6" fillId="0" borderId="0" xfId="3" applyNumberFormat="1" applyFont="1" applyBorder="1" applyAlignment="1">
      <alignment horizontal="center" vertical="center" wrapText="1" shrinkToFit="1"/>
    </xf>
    <xf numFmtId="3" fontId="6" fillId="0" borderId="15" xfId="3" applyNumberFormat="1" applyFont="1" applyBorder="1" applyAlignment="1">
      <alignment horizontal="center" vertical="center" wrapText="1"/>
    </xf>
    <xf numFmtId="164" fontId="6" fillId="0" borderId="3" xfId="3" applyNumberFormat="1" applyFont="1" applyBorder="1" applyAlignment="1">
      <alignment horizontal="center" vertical="center" wrapText="1" shrinkToFit="1"/>
    </xf>
    <xf numFmtId="168" fontId="11" fillId="0" borderId="0" xfId="0" applyNumberFormat="1" applyFont="1" applyFill="1" applyBorder="1"/>
    <xf numFmtId="0" fontId="5" fillId="0" borderId="16" xfId="0" applyNumberFormat="1" applyFont="1" applyBorder="1" applyAlignment="1">
      <alignment horizontal="left" vertical="center" wrapText="1"/>
    </xf>
    <xf numFmtId="0" fontId="2" fillId="0" borderId="17" xfId="0" applyNumberFormat="1" applyFont="1" applyBorder="1" applyAlignment="1">
      <alignment horizontal="justify" vertical="center" wrapText="1"/>
    </xf>
    <xf numFmtId="0" fontId="3" fillId="0" borderId="18" xfId="0" applyNumberFormat="1" applyFont="1" applyBorder="1" applyAlignment="1">
      <alignment horizontal="justify" vertical="center" wrapText="1"/>
    </xf>
    <xf numFmtId="0" fontId="3" fillId="0" borderId="19" xfId="0" applyNumberFormat="1" applyFont="1" applyBorder="1" applyAlignment="1">
      <alignment horizontal="justify" vertical="center" wrapText="1"/>
    </xf>
    <xf numFmtId="0" fontId="9" fillId="0" borderId="20" xfId="3" applyFont="1" applyBorder="1" applyAlignment="1">
      <alignment horizontal="center"/>
    </xf>
    <xf numFmtId="0" fontId="9" fillId="2" borderId="1" xfId="3" applyNumberFormat="1" applyFont="1" applyFill="1" applyBorder="1" applyAlignment="1">
      <alignment horizontal="center" vertical="center" wrapText="1" shrinkToFit="1"/>
    </xf>
    <xf numFmtId="0" fontId="9" fillId="2" borderId="1" xfId="3" applyFont="1" applyFill="1" applyBorder="1" applyAlignment="1">
      <alignment horizontal="center" vertical="center" wrapText="1" shrinkToFit="1"/>
    </xf>
    <xf numFmtId="0" fontId="9" fillId="3" borderId="4" xfId="3" applyFont="1" applyFill="1" applyBorder="1" applyAlignment="1">
      <alignment horizontal="center" vertical="center" wrapText="1" shrinkToFit="1"/>
    </xf>
    <xf numFmtId="0" fontId="8" fillId="0" borderId="16" xfId="3" applyNumberFormat="1" applyFont="1" applyBorder="1" applyAlignment="1">
      <alignment horizontal="left" wrapText="1" shrinkToFit="1"/>
    </xf>
    <xf numFmtId="0" fontId="8" fillId="0" borderId="16" xfId="3" applyFont="1" applyBorder="1" applyAlignment="1">
      <alignment horizontal="left" wrapText="1" shrinkToFit="1"/>
    </xf>
    <xf numFmtId="0" fontId="8" fillId="0" borderId="16" xfId="3" applyNumberFormat="1" applyFont="1" applyBorder="1" applyAlignment="1">
      <alignment horizontal="left" vertical="center" wrapText="1" shrinkToFit="1"/>
    </xf>
    <xf numFmtId="0" fontId="8" fillId="0" borderId="16" xfId="3" applyFont="1" applyBorder="1" applyAlignment="1">
      <alignment horizontal="left" vertical="center" wrapText="1" shrinkToFit="1"/>
    </xf>
    <xf numFmtId="3" fontId="9" fillId="3" borderId="1" xfId="3" applyNumberFormat="1" applyFont="1" applyFill="1" applyBorder="1" applyAlignment="1">
      <alignment horizontal="center" vertical="center" wrapText="1" shrinkToFit="1"/>
    </xf>
    <xf numFmtId="0" fontId="9" fillId="3" borderId="17" xfId="3" applyFont="1" applyFill="1" applyBorder="1" applyAlignment="1">
      <alignment horizontal="center" vertical="center" wrapText="1" shrinkToFit="1"/>
    </xf>
    <xf numFmtId="0" fontId="9" fillId="3" borderId="19" xfId="3" applyFont="1" applyFill="1" applyBorder="1" applyAlignment="1">
      <alignment horizontal="center" vertical="center" wrapText="1" shrinkToFit="1"/>
    </xf>
    <xf numFmtId="0" fontId="8" fillId="0" borderId="0" xfId="3" applyNumberFormat="1" applyFont="1" applyBorder="1" applyAlignment="1">
      <alignment horizontal="left" wrapText="1" shrinkToFit="1"/>
    </xf>
    <xf numFmtId="0" fontId="8" fillId="0" borderId="21" xfId="3" applyNumberFormat="1" applyFont="1" applyBorder="1" applyAlignment="1">
      <alignment horizontal="left" wrapText="1" shrinkToFit="1"/>
    </xf>
    <xf numFmtId="0" fontId="9" fillId="3" borderId="1" xfId="3" applyFont="1" applyFill="1" applyBorder="1" applyAlignment="1">
      <alignment horizontal="center" vertical="center" wrapText="1" shrinkToFit="1"/>
    </xf>
  </cellXfs>
  <cellStyles count="4">
    <cellStyle name="Euro" xfId="1"/>
    <cellStyle name="Milliers" xfId="2" builtinId="3"/>
    <cellStyle name="Normal" xfId="0" builtinId="0"/>
    <cellStyle name="Normal_scénarios07pc-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workbookViewId="0">
      <selection activeCell="J5" sqref="J5"/>
    </sheetView>
  </sheetViews>
  <sheetFormatPr baseColWidth="10" defaultRowHeight="12.75" x14ac:dyDescent="0.2"/>
  <cols>
    <col min="1" max="1" width="16.140625" bestFit="1" customWidth="1"/>
    <col min="2" max="2" width="10" bestFit="1" customWidth="1"/>
    <col min="3" max="3" width="44.85546875" bestFit="1" customWidth="1"/>
    <col min="4" max="6" width="12.7109375" customWidth="1"/>
    <col min="7" max="7" width="16.5703125" customWidth="1"/>
    <col min="8" max="8" width="30.7109375" customWidth="1"/>
  </cols>
  <sheetData>
    <row r="1" spans="1:10" ht="53.25" customHeight="1" x14ac:dyDescent="0.2">
      <c r="A1" s="73" t="s">
        <v>25</v>
      </c>
      <c r="B1" s="74"/>
      <c r="C1" s="74"/>
      <c r="D1" s="74"/>
      <c r="E1" s="74"/>
      <c r="F1" s="74"/>
      <c r="G1" s="74"/>
      <c r="H1" s="75"/>
    </row>
    <row r="2" spans="1:10" ht="41.25" customHeight="1" x14ac:dyDescent="0.2">
      <c r="A2" s="5" t="s">
        <v>22</v>
      </c>
      <c r="B2" s="5" t="s">
        <v>5</v>
      </c>
      <c r="C2" s="5" t="s">
        <v>6</v>
      </c>
      <c r="D2" s="5" t="s">
        <v>23</v>
      </c>
      <c r="E2" s="5" t="s">
        <v>32</v>
      </c>
      <c r="F2" s="5" t="s">
        <v>53</v>
      </c>
      <c r="G2" s="5" t="s">
        <v>54</v>
      </c>
      <c r="H2" s="5" t="s">
        <v>14</v>
      </c>
      <c r="I2" s="6"/>
    </row>
    <row r="3" spans="1:10" ht="25.5" x14ac:dyDescent="0.2">
      <c r="A3" s="9">
        <v>110246</v>
      </c>
      <c r="B3" s="7" t="s">
        <v>7</v>
      </c>
      <c r="C3" s="7" t="s">
        <v>31</v>
      </c>
      <c r="D3" s="8">
        <v>4958</v>
      </c>
      <c r="E3" s="8">
        <v>4700</v>
      </c>
      <c r="F3" s="8">
        <v>4850</v>
      </c>
      <c r="G3" s="8">
        <v>4229258</v>
      </c>
      <c r="H3" s="7" t="s">
        <v>15</v>
      </c>
      <c r="I3" s="71"/>
    </row>
    <row r="4" spans="1:10" ht="25.5" x14ac:dyDescent="0.2">
      <c r="A4" s="9">
        <v>120401</v>
      </c>
      <c r="B4" s="7" t="s">
        <v>7</v>
      </c>
      <c r="C4" s="7" t="s">
        <v>8</v>
      </c>
      <c r="D4" s="8">
        <v>4560</v>
      </c>
      <c r="E4" s="8">
        <v>4187</v>
      </c>
      <c r="F4" s="8">
        <v>4187</v>
      </c>
      <c r="G4" s="8">
        <v>14627700</v>
      </c>
      <c r="H4" s="7" t="s">
        <v>15</v>
      </c>
      <c r="I4" s="71"/>
    </row>
    <row r="5" spans="1:10" ht="63.75" x14ac:dyDescent="0.2">
      <c r="A5" s="51">
        <v>120108</v>
      </c>
      <c r="B5" s="51" t="s">
        <v>7</v>
      </c>
      <c r="C5" s="51" t="s">
        <v>33</v>
      </c>
      <c r="D5" s="8">
        <v>2250</v>
      </c>
      <c r="E5" s="8">
        <v>2350</v>
      </c>
      <c r="F5" s="8">
        <v>2350</v>
      </c>
      <c r="G5" s="52" t="s">
        <v>9</v>
      </c>
      <c r="H5" s="53" t="s">
        <v>26</v>
      </c>
      <c r="I5" s="71"/>
    </row>
    <row r="6" spans="1:10" ht="63.75" x14ac:dyDescent="0.2">
      <c r="A6" s="54">
        <v>120202</v>
      </c>
      <c r="B6" s="51" t="s">
        <v>7</v>
      </c>
      <c r="C6" s="51" t="s">
        <v>34</v>
      </c>
      <c r="D6" s="8">
        <v>2035</v>
      </c>
      <c r="E6" s="8">
        <v>2045</v>
      </c>
      <c r="F6" s="8">
        <v>2045</v>
      </c>
      <c r="G6" s="52" t="s">
        <v>9</v>
      </c>
      <c r="H6" s="53" t="s">
        <v>26</v>
      </c>
      <c r="I6" s="71"/>
    </row>
    <row r="7" spans="1:10" ht="25.5" x14ac:dyDescent="0.2">
      <c r="A7" s="54">
        <v>130201</v>
      </c>
      <c r="B7" s="51" t="s">
        <v>7</v>
      </c>
      <c r="C7" s="51" t="s">
        <v>10</v>
      </c>
      <c r="D7" s="8">
        <v>1700</v>
      </c>
      <c r="E7" s="8" t="s">
        <v>24</v>
      </c>
      <c r="F7" s="8" t="s">
        <v>24</v>
      </c>
      <c r="G7" s="52">
        <v>1600000</v>
      </c>
      <c r="H7" s="51" t="s">
        <v>15</v>
      </c>
      <c r="I7" s="71"/>
    </row>
    <row r="8" spans="1:10" ht="63.75" x14ac:dyDescent="0.2">
      <c r="A8" s="56">
        <v>120146</v>
      </c>
      <c r="B8" s="7" t="s">
        <v>7</v>
      </c>
      <c r="C8" s="57" t="s">
        <v>42</v>
      </c>
      <c r="D8" s="8">
        <v>1879</v>
      </c>
      <c r="E8" s="8">
        <v>2091</v>
      </c>
      <c r="F8" s="8">
        <v>1667</v>
      </c>
      <c r="G8" s="52" t="s">
        <v>9</v>
      </c>
      <c r="H8" s="53" t="s">
        <v>26</v>
      </c>
      <c r="I8" s="71"/>
    </row>
    <row r="9" spans="1:10" ht="25.5" x14ac:dyDescent="0.2">
      <c r="A9" s="54">
        <v>110201</v>
      </c>
      <c r="B9" s="51" t="s">
        <v>7</v>
      </c>
      <c r="C9" s="51" t="s">
        <v>11</v>
      </c>
      <c r="D9" s="8">
        <v>1536</v>
      </c>
      <c r="E9" s="8">
        <v>1600</v>
      </c>
      <c r="F9" s="8">
        <v>1600</v>
      </c>
      <c r="G9" s="52">
        <v>4993058</v>
      </c>
      <c r="H9" s="51" t="s">
        <v>15</v>
      </c>
      <c r="I9" s="71"/>
      <c r="J9" s="55"/>
    </row>
    <row r="10" spans="1:10" ht="38.25" x14ac:dyDescent="0.2">
      <c r="A10" s="54">
        <v>110261</v>
      </c>
      <c r="B10" s="51" t="s">
        <v>7</v>
      </c>
      <c r="C10" s="53" t="s">
        <v>43</v>
      </c>
      <c r="D10" s="8">
        <v>966</v>
      </c>
      <c r="E10" s="8">
        <v>1195</v>
      </c>
      <c r="F10" s="8">
        <v>1383</v>
      </c>
      <c r="G10" s="52">
        <v>257000</v>
      </c>
      <c r="H10" s="51" t="s">
        <v>15</v>
      </c>
      <c r="I10" s="71"/>
      <c r="J10" s="55"/>
    </row>
    <row r="11" spans="1:10" x14ac:dyDescent="0.2">
      <c r="A11" s="72" t="s">
        <v>55</v>
      </c>
      <c r="B11" s="72"/>
      <c r="C11" s="72"/>
      <c r="D11" s="72"/>
      <c r="E11" s="72"/>
      <c r="F11" s="72"/>
      <c r="G11" s="72"/>
      <c r="H11" s="6"/>
      <c r="I11" s="6"/>
    </row>
    <row r="12" spans="1:10" x14ac:dyDescent="0.2">
      <c r="A12" s="10" t="s">
        <v>12</v>
      </c>
      <c r="B12" s="10"/>
      <c r="C12" s="10"/>
      <c r="D12" s="10"/>
      <c r="E12" s="10"/>
      <c r="F12" s="10"/>
      <c r="G12" s="10"/>
      <c r="H12" s="6"/>
      <c r="I12" s="6"/>
    </row>
    <row r="13" spans="1:10" x14ac:dyDescent="0.2">
      <c r="A13" s="10" t="s">
        <v>13</v>
      </c>
      <c r="B13" s="10"/>
      <c r="C13" s="10"/>
      <c r="D13" s="10"/>
      <c r="E13" s="10"/>
      <c r="F13" s="10"/>
      <c r="G13" s="10"/>
      <c r="H13" s="6"/>
      <c r="I13" s="6"/>
    </row>
    <row r="14" spans="1:10" x14ac:dyDescent="0.2">
      <c r="A14" s="10"/>
      <c r="B14" s="6"/>
      <c r="C14" s="6"/>
      <c r="D14" s="6"/>
      <c r="E14" s="6"/>
      <c r="F14" s="6"/>
      <c r="G14" s="6"/>
      <c r="H14" s="6"/>
      <c r="I14" s="6"/>
    </row>
    <row r="15" spans="1:10" x14ac:dyDescent="0.2">
      <c r="A15" s="6"/>
      <c r="B15" s="6"/>
      <c r="C15" s="6"/>
      <c r="D15" s="6"/>
      <c r="E15" s="6"/>
      <c r="F15" s="6"/>
      <c r="G15" s="6"/>
      <c r="H15" s="6"/>
      <c r="I15" s="6"/>
    </row>
    <row r="16" spans="1:10" x14ac:dyDescent="0.2">
      <c r="A16" s="6"/>
      <c r="B16" s="6"/>
      <c r="C16" s="6"/>
      <c r="D16" s="6"/>
      <c r="E16" s="6"/>
      <c r="F16" s="6"/>
      <c r="G16" s="6"/>
      <c r="H16" s="6"/>
      <c r="I16" s="6"/>
    </row>
  </sheetData>
  <mergeCells count="2">
    <mergeCell ref="A11:G11"/>
    <mergeCell ref="A1:H1"/>
  </mergeCells>
  <pageMargins left="0.70866141732283472" right="0.70866141732283472" top="0.74803149606299213" bottom="0.74803149606299213" header="0.31496062992125984" footer="0.31496062992125984"/>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120" workbookViewId="0">
      <selection activeCell="C39" sqref="C39"/>
    </sheetView>
  </sheetViews>
  <sheetFormatPr baseColWidth="10" defaultColWidth="10.28515625" defaultRowHeight="12.75" x14ac:dyDescent="0.2"/>
  <cols>
    <col min="1" max="1" width="14.28515625" style="20" customWidth="1"/>
    <col min="2" max="2" width="16.28515625" style="20" customWidth="1"/>
    <col min="3" max="3" width="14.85546875" style="20" customWidth="1"/>
    <col min="4" max="4" width="23.28515625" style="20" customWidth="1"/>
    <col min="5" max="6" width="10.28515625" style="1" customWidth="1"/>
    <col min="7" max="7" width="13.5703125" style="1" customWidth="1"/>
    <col min="8" max="8" width="18.5703125" style="1" customWidth="1"/>
    <col min="9" max="16384" width="10.28515625" style="1"/>
  </cols>
  <sheetData>
    <row r="1" spans="1:8" x14ac:dyDescent="0.2">
      <c r="A1" s="76" t="s">
        <v>27</v>
      </c>
      <c r="B1" s="76"/>
      <c r="C1" s="76"/>
      <c r="D1" s="76"/>
    </row>
    <row r="2" spans="1:8" ht="47.25" customHeight="1" x14ac:dyDescent="0.2">
      <c r="A2" s="77" t="s">
        <v>18</v>
      </c>
      <c r="B2" s="78"/>
      <c r="C2" s="78"/>
      <c r="D2" s="78"/>
    </row>
    <row r="3" spans="1:8" ht="40.5" customHeight="1" x14ac:dyDescent="0.2">
      <c r="A3" s="22" t="s">
        <v>1</v>
      </c>
      <c r="B3" s="22" t="s">
        <v>2</v>
      </c>
      <c r="C3" s="22" t="s">
        <v>3</v>
      </c>
      <c r="D3" s="22" t="s">
        <v>16</v>
      </c>
    </row>
    <row r="4" spans="1:8" x14ac:dyDescent="0.2">
      <c r="A4" s="11">
        <v>0</v>
      </c>
      <c r="B4" s="12">
        <v>10857</v>
      </c>
      <c r="C4" s="12">
        <v>409408</v>
      </c>
      <c r="D4" s="13">
        <v>295202468.69423109</v>
      </c>
      <c r="H4" s="3"/>
    </row>
    <row r="5" spans="1:8" x14ac:dyDescent="0.2">
      <c r="A5" s="14">
        <v>10857</v>
      </c>
      <c r="B5" s="15">
        <v>16717</v>
      </c>
      <c r="C5" s="15">
        <v>409408</v>
      </c>
      <c r="D5" s="16">
        <v>315194335.93993062</v>
      </c>
      <c r="H5" s="3"/>
    </row>
    <row r="6" spans="1:8" x14ac:dyDescent="0.2">
      <c r="A6" s="14">
        <v>16717</v>
      </c>
      <c r="B6" s="15">
        <v>21561</v>
      </c>
      <c r="C6" s="15">
        <v>409408</v>
      </c>
      <c r="D6" s="16">
        <v>348151715.26991367</v>
      </c>
      <c r="H6" s="3"/>
    </row>
    <row r="7" spans="1:8" x14ac:dyDescent="0.2">
      <c r="A7" s="14">
        <v>21561</v>
      </c>
      <c r="B7" s="15">
        <v>28853</v>
      </c>
      <c r="C7" s="15">
        <v>409408</v>
      </c>
      <c r="D7" s="16">
        <v>372471269.52475125</v>
      </c>
      <c r="H7" s="3"/>
    </row>
    <row r="8" spans="1:8" x14ac:dyDescent="0.2">
      <c r="A8" s="14">
        <v>28853</v>
      </c>
      <c r="B8" s="15">
        <v>36426</v>
      </c>
      <c r="C8" s="15">
        <v>409408</v>
      </c>
      <c r="D8" s="16">
        <v>390854225.57745361</v>
      </c>
      <c r="H8" s="3"/>
    </row>
    <row r="9" spans="1:8" x14ac:dyDescent="0.2">
      <c r="A9" s="14">
        <v>36426</v>
      </c>
      <c r="B9" s="15">
        <v>45924</v>
      </c>
      <c r="C9" s="15">
        <v>409408</v>
      </c>
      <c r="D9" s="16">
        <v>401406576.93028313</v>
      </c>
      <c r="H9" s="3"/>
    </row>
    <row r="10" spans="1:8" x14ac:dyDescent="0.2">
      <c r="A10" s="14">
        <v>45924</v>
      </c>
      <c r="B10" s="15">
        <v>57753</v>
      </c>
      <c r="C10" s="15">
        <v>409408</v>
      </c>
      <c r="D10" s="16">
        <v>429321560.93435842</v>
      </c>
      <c r="H10" s="3"/>
    </row>
    <row r="11" spans="1:8" x14ac:dyDescent="0.2">
      <c r="A11" s="14">
        <v>57753</v>
      </c>
      <c r="B11" s="15">
        <v>74217</v>
      </c>
      <c r="C11" s="15">
        <v>409408</v>
      </c>
      <c r="D11" s="16">
        <v>496823688.71942049</v>
      </c>
      <c r="H11" s="3"/>
    </row>
    <row r="12" spans="1:8" x14ac:dyDescent="0.2">
      <c r="A12" s="14">
        <v>74217</v>
      </c>
      <c r="B12" s="15">
        <v>106401</v>
      </c>
      <c r="C12" s="15">
        <v>409408</v>
      </c>
      <c r="D12" s="16">
        <v>645057087.63264406</v>
      </c>
      <c r="H12" s="3"/>
    </row>
    <row r="13" spans="1:8" x14ac:dyDescent="0.2">
      <c r="A13" s="17">
        <v>106401</v>
      </c>
      <c r="B13" s="18"/>
      <c r="C13" s="18">
        <v>409403</v>
      </c>
      <c r="D13" s="19">
        <v>1030517070.7770137</v>
      </c>
      <c r="H13" s="3"/>
    </row>
    <row r="14" spans="1:8" x14ac:dyDescent="0.2">
      <c r="A14" s="79" t="s">
        <v>0</v>
      </c>
      <c r="B14" s="79"/>
      <c r="C14" s="23">
        <f>SUM(C4:C13)</f>
        <v>4094075</v>
      </c>
      <c r="D14" s="24">
        <f>SUM(D4:D13)</f>
        <v>4725000000</v>
      </c>
      <c r="H14" s="2"/>
    </row>
    <row r="15" spans="1:8" ht="11.25" customHeight="1" x14ac:dyDescent="0.2">
      <c r="A15" s="80" t="s">
        <v>4</v>
      </c>
      <c r="B15" s="81"/>
      <c r="C15" s="81"/>
      <c r="D15" s="81"/>
    </row>
    <row r="17" spans="1:4" ht="45.75" customHeight="1" x14ac:dyDescent="0.2">
      <c r="A17" s="77" t="s">
        <v>38</v>
      </c>
      <c r="B17" s="78"/>
      <c r="C17" s="78"/>
      <c r="D17" s="78"/>
    </row>
    <row r="18" spans="1:4" ht="24" x14ac:dyDescent="0.2">
      <c r="A18" s="22" t="s">
        <v>1</v>
      </c>
      <c r="B18" s="22" t="s">
        <v>2</v>
      </c>
      <c r="C18" s="22" t="s">
        <v>3</v>
      </c>
      <c r="D18" s="22" t="s">
        <v>16</v>
      </c>
    </row>
    <row r="19" spans="1:4" x14ac:dyDescent="0.2">
      <c r="A19" s="37">
        <v>0</v>
      </c>
      <c r="B19" s="38">
        <v>10479</v>
      </c>
      <c r="C19" s="38">
        <v>419925</v>
      </c>
      <c r="D19" s="43">
        <v>309</v>
      </c>
    </row>
    <row r="20" spans="1:4" x14ac:dyDescent="0.2">
      <c r="A20" s="39">
        <v>10479</v>
      </c>
      <c r="B20" s="40">
        <v>16240</v>
      </c>
      <c r="C20" s="40">
        <v>419925</v>
      </c>
      <c r="D20" s="43">
        <v>332</v>
      </c>
    </row>
    <row r="21" spans="1:4" x14ac:dyDescent="0.2">
      <c r="A21" s="39">
        <v>16240</v>
      </c>
      <c r="B21" s="40">
        <v>21015</v>
      </c>
      <c r="C21" s="40">
        <v>419925</v>
      </c>
      <c r="D21" s="43">
        <v>363</v>
      </c>
    </row>
    <row r="22" spans="1:4" x14ac:dyDescent="0.2">
      <c r="A22" s="39">
        <v>21015</v>
      </c>
      <c r="B22" s="40">
        <v>28239</v>
      </c>
      <c r="C22" s="40">
        <v>419925</v>
      </c>
      <c r="D22" s="43">
        <v>385</v>
      </c>
    </row>
    <row r="23" spans="1:4" x14ac:dyDescent="0.2">
      <c r="A23" s="39">
        <v>28239</v>
      </c>
      <c r="B23" s="40">
        <v>35868</v>
      </c>
      <c r="C23" s="40">
        <v>419925</v>
      </c>
      <c r="D23" s="43">
        <v>405</v>
      </c>
    </row>
    <row r="24" spans="1:4" x14ac:dyDescent="0.2">
      <c r="A24" s="39">
        <v>35868</v>
      </c>
      <c r="B24" s="40">
        <v>45606</v>
      </c>
      <c r="C24" s="40">
        <v>419925</v>
      </c>
      <c r="D24" s="43">
        <v>413</v>
      </c>
    </row>
    <row r="25" spans="1:4" x14ac:dyDescent="0.2">
      <c r="A25" s="39">
        <v>45606</v>
      </c>
      <c r="B25" s="40">
        <v>57807</v>
      </c>
      <c r="C25" s="40">
        <v>419925</v>
      </c>
      <c r="D25" s="43">
        <v>438</v>
      </c>
    </row>
    <row r="26" spans="1:4" x14ac:dyDescent="0.2">
      <c r="A26" s="39">
        <v>57807</v>
      </c>
      <c r="B26" s="40">
        <v>74948</v>
      </c>
      <c r="C26" s="40">
        <v>419925</v>
      </c>
      <c r="D26" s="43">
        <v>502</v>
      </c>
    </row>
    <row r="27" spans="1:4" x14ac:dyDescent="0.2">
      <c r="A27" s="39">
        <v>74948</v>
      </c>
      <c r="B27" s="40">
        <v>108510</v>
      </c>
      <c r="C27" s="40">
        <v>419925</v>
      </c>
      <c r="D27" s="43">
        <v>652</v>
      </c>
    </row>
    <row r="28" spans="1:4" x14ac:dyDescent="0.2">
      <c r="A28" s="41">
        <v>108510</v>
      </c>
      <c r="B28" s="42"/>
      <c r="C28" s="42">
        <v>419924</v>
      </c>
      <c r="D28" s="43">
        <v>1046</v>
      </c>
    </row>
    <row r="29" spans="1:4" x14ac:dyDescent="0.2">
      <c r="A29" s="79" t="s">
        <v>0</v>
      </c>
      <c r="B29" s="79"/>
      <c r="C29" s="23">
        <f>SUM(C19:C28)</f>
        <v>4199249</v>
      </c>
      <c r="D29" s="25">
        <v>4845</v>
      </c>
    </row>
    <row r="30" spans="1:4" x14ac:dyDescent="0.2">
      <c r="A30" s="80" t="s">
        <v>39</v>
      </c>
      <c r="B30" s="81"/>
      <c r="C30" s="81"/>
      <c r="D30" s="81"/>
    </row>
    <row r="32" spans="1:4" ht="48.75" customHeight="1" x14ac:dyDescent="0.2">
      <c r="A32" s="77" t="s">
        <v>62</v>
      </c>
      <c r="B32" s="78"/>
      <c r="C32" s="78"/>
      <c r="D32" s="78"/>
    </row>
    <row r="33" spans="1:4" ht="24" x14ac:dyDescent="0.2">
      <c r="A33" s="22" t="s">
        <v>1</v>
      </c>
      <c r="B33" s="22" t="s">
        <v>2</v>
      </c>
      <c r="C33" s="22" t="s">
        <v>3</v>
      </c>
      <c r="D33" s="22" t="s">
        <v>16</v>
      </c>
    </row>
    <row r="34" spans="1:4" x14ac:dyDescent="0.2">
      <c r="A34" s="37">
        <v>0</v>
      </c>
      <c r="B34" s="38">
        <v>10506</v>
      </c>
      <c r="C34" s="38">
        <v>422926</v>
      </c>
      <c r="D34" s="43">
        <v>346</v>
      </c>
    </row>
    <row r="35" spans="1:4" x14ac:dyDescent="0.2">
      <c r="A35" s="39">
        <v>10506</v>
      </c>
      <c r="B35" s="40">
        <v>16541</v>
      </c>
      <c r="C35" s="40">
        <v>422926</v>
      </c>
      <c r="D35" s="43">
        <v>353</v>
      </c>
    </row>
    <row r="36" spans="1:4" x14ac:dyDescent="0.2">
      <c r="A36" s="39">
        <v>16541</v>
      </c>
      <c r="B36" s="40">
        <v>21462</v>
      </c>
      <c r="C36" s="40">
        <v>422926</v>
      </c>
      <c r="D36" s="43">
        <v>380</v>
      </c>
    </row>
    <row r="37" spans="1:4" x14ac:dyDescent="0.2">
      <c r="A37" s="39">
        <v>21462</v>
      </c>
      <c r="B37" s="40">
        <v>28744</v>
      </c>
      <c r="C37" s="40">
        <v>422926</v>
      </c>
      <c r="D37" s="43">
        <v>397</v>
      </c>
    </row>
    <row r="38" spans="1:4" x14ac:dyDescent="0.2">
      <c r="A38" s="39">
        <v>28744</v>
      </c>
      <c r="B38" s="40">
        <v>36354</v>
      </c>
      <c r="C38" s="40">
        <v>422926</v>
      </c>
      <c r="D38" s="43">
        <v>410</v>
      </c>
    </row>
    <row r="39" spans="1:4" x14ac:dyDescent="0.2">
      <c r="A39" s="39">
        <v>36354</v>
      </c>
      <c r="B39" s="40">
        <v>46084</v>
      </c>
      <c r="C39" s="40">
        <v>422926</v>
      </c>
      <c r="D39" s="43">
        <v>417</v>
      </c>
    </row>
    <row r="40" spans="1:4" x14ac:dyDescent="0.2">
      <c r="A40" s="39">
        <v>46084</v>
      </c>
      <c r="B40" s="40">
        <v>58361</v>
      </c>
      <c r="C40" s="40">
        <v>422926</v>
      </c>
      <c r="D40" s="43">
        <v>441</v>
      </c>
    </row>
    <row r="41" spans="1:4" x14ac:dyDescent="0.2">
      <c r="A41" s="39">
        <v>58361</v>
      </c>
      <c r="B41" s="40">
        <v>75528</v>
      </c>
      <c r="C41" s="40">
        <v>422926</v>
      </c>
      <c r="D41" s="43">
        <v>508</v>
      </c>
    </row>
    <row r="42" spans="1:4" x14ac:dyDescent="0.2">
      <c r="A42" s="39">
        <v>75528</v>
      </c>
      <c r="B42" s="40">
        <v>109156</v>
      </c>
      <c r="C42" s="40">
        <v>422926</v>
      </c>
      <c r="D42" s="43">
        <v>653</v>
      </c>
    </row>
    <row r="43" spans="1:4" x14ac:dyDescent="0.2">
      <c r="A43" s="41">
        <v>109156</v>
      </c>
      <c r="B43" s="42"/>
      <c r="C43" s="42">
        <v>422924</v>
      </c>
      <c r="D43" s="43">
        <v>1053</v>
      </c>
    </row>
    <row r="44" spans="1:4" x14ac:dyDescent="0.2">
      <c r="A44" s="79" t="s">
        <v>0</v>
      </c>
      <c r="B44" s="79"/>
      <c r="C44" s="23">
        <f>SUM(C34:C43)</f>
        <v>4229258</v>
      </c>
      <c r="D44" s="25">
        <v>4958</v>
      </c>
    </row>
    <row r="45" spans="1:4" x14ac:dyDescent="0.2">
      <c r="A45" s="80" t="s">
        <v>59</v>
      </c>
      <c r="B45" s="81"/>
      <c r="C45" s="81"/>
      <c r="D45" s="81"/>
    </row>
  </sheetData>
  <mergeCells count="10">
    <mergeCell ref="A45:D45"/>
    <mergeCell ref="A30:D30"/>
    <mergeCell ref="A15:D15"/>
    <mergeCell ref="A2:D2"/>
    <mergeCell ref="A14:B14"/>
    <mergeCell ref="A1:D1"/>
    <mergeCell ref="A17:D17"/>
    <mergeCell ref="A29:B29"/>
    <mergeCell ref="A32:D32"/>
    <mergeCell ref="A44:B44"/>
  </mergeCells>
  <phoneticPr fontId="2" type="noConversion"/>
  <printOptions horizontalCentered="1" verticalCentered="1"/>
  <pageMargins left="0.70866141732283472" right="0.70866141732283472" top="0.35433070866141736" bottom="0.15748031496062992" header="0.31496062992125984" footer="0.31496062992125984"/>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0" workbookViewId="0">
      <selection activeCell="A3" sqref="A3:IV17"/>
    </sheetView>
  </sheetViews>
  <sheetFormatPr baseColWidth="10" defaultColWidth="10.28515625" defaultRowHeight="12.75" x14ac:dyDescent="0.2"/>
  <cols>
    <col min="1" max="1" width="14.28515625" style="20" customWidth="1"/>
    <col min="2" max="2" width="16.28515625" style="20" customWidth="1"/>
    <col min="3" max="3" width="14.85546875" style="20" customWidth="1"/>
    <col min="4" max="4" width="23.28515625" style="20" customWidth="1"/>
    <col min="5" max="7" width="10.28515625" style="1" customWidth="1"/>
    <col min="8" max="8" width="22.7109375" style="1" customWidth="1"/>
    <col min="9" max="16384" width="10.28515625" style="1"/>
  </cols>
  <sheetData>
    <row r="1" spans="1:8" x14ac:dyDescent="0.2">
      <c r="A1" s="76" t="s">
        <v>28</v>
      </c>
      <c r="B1" s="76"/>
      <c r="C1" s="76"/>
      <c r="D1" s="76"/>
    </row>
    <row r="5" spans="1:8" ht="57" customHeight="1" x14ac:dyDescent="0.2">
      <c r="A5" s="77" t="s">
        <v>17</v>
      </c>
      <c r="B5" s="78"/>
      <c r="C5" s="78"/>
      <c r="D5" s="78"/>
    </row>
    <row r="6" spans="1:8" ht="40.5" customHeight="1" x14ac:dyDescent="0.2">
      <c r="A6" s="22" t="s">
        <v>1</v>
      </c>
      <c r="B6" s="22" t="s">
        <v>2</v>
      </c>
      <c r="C6" s="22" t="s">
        <v>3</v>
      </c>
      <c r="D6" s="22" t="s">
        <v>16</v>
      </c>
    </row>
    <row r="7" spans="1:8" x14ac:dyDescent="0.2">
      <c r="A7" s="11">
        <v>0</v>
      </c>
      <c r="B7" s="12">
        <v>6375</v>
      </c>
      <c r="C7" s="12">
        <v>1449777.899999815</v>
      </c>
      <c r="D7" s="48">
        <v>7758</v>
      </c>
      <c r="H7" s="3"/>
    </row>
    <row r="8" spans="1:8" x14ac:dyDescent="0.2">
      <c r="A8" s="14">
        <v>6375</v>
      </c>
      <c r="B8" s="15">
        <v>10085</v>
      </c>
      <c r="C8" s="15">
        <v>1449777.899999815</v>
      </c>
      <c r="D8" s="47">
        <v>527</v>
      </c>
      <c r="H8" s="3"/>
    </row>
    <row r="9" spans="1:8" x14ac:dyDescent="0.2">
      <c r="A9" s="14">
        <v>10085</v>
      </c>
      <c r="B9" s="15">
        <v>13838</v>
      </c>
      <c r="C9" s="15">
        <v>1449777.899999815</v>
      </c>
      <c r="D9" s="47">
        <v>14289</v>
      </c>
      <c r="H9" s="3"/>
    </row>
    <row r="10" spans="1:8" x14ac:dyDescent="0.2">
      <c r="A10" s="14">
        <v>13838</v>
      </c>
      <c r="B10" s="15">
        <v>16756</v>
      </c>
      <c r="C10" s="15">
        <v>1449777.899999815</v>
      </c>
      <c r="D10" s="47">
        <v>207233</v>
      </c>
      <c r="H10" s="3"/>
    </row>
    <row r="11" spans="1:8" x14ac:dyDescent="0.2">
      <c r="A11" s="14">
        <v>16756</v>
      </c>
      <c r="B11" s="15">
        <v>19877</v>
      </c>
      <c r="C11" s="15">
        <v>1449777.899999815</v>
      </c>
      <c r="D11" s="47">
        <v>353663</v>
      </c>
      <c r="H11" s="3"/>
    </row>
    <row r="12" spans="1:8" x14ac:dyDescent="0.2">
      <c r="A12" s="14">
        <v>19877</v>
      </c>
      <c r="B12" s="15">
        <v>24937</v>
      </c>
      <c r="C12" s="15">
        <v>1449777.899999815</v>
      </c>
      <c r="D12" s="47">
        <v>357090</v>
      </c>
      <c r="H12" s="3"/>
    </row>
    <row r="13" spans="1:8" x14ac:dyDescent="0.2">
      <c r="A13" s="14">
        <v>24937</v>
      </c>
      <c r="B13" s="15">
        <v>29884</v>
      </c>
      <c r="C13" s="15">
        <v>1449777.899999815</v>
      </c>
      <c r="D13" s="47">
        <v>548843</v>
      </c>
      <c r="H13" s="3"/>
    </row>
    <row r="14" spans="1:8" x14ac:dyDescent="0.2">
      <c r="A14" s="14">
        <v>29884</v>
      </c>
      <c r="B14" s="15">
        <v>37048</v>
      </c>
      <c r="C14" s="15">
        <v>1449777.899999815</v>
      </c>
      <c r="D14" s="47">
        <v>853835</v>
      </c>
      <c r="H14" s="3"/>
    </row>
    <row r="15" spans="1:8" x14ac:dyDescent="0.2">
      <c r="A15" s="14">
        <v>37048</v>
      </c>
      <c r="B15" s="15">
        <v>50322</v>
      </c>
      <c r="C15" s="15">
        <v>1449777.899999815</v>
      </c>
      <c r="D15" s="47">
        <v>841660</v>
      </c>
      <c r="H15" s="3"/>
    </row>
    <row r="16" spans="1:8" x14ac:dyDescent="0.2">
      <c r="A16" s="17">
        <v>50322</v>
      </c>
      <c r="B16" s="18"/>
      <c r="C16" s="18">
        <v>1449777.9000016656</v>
      </c>
      <c r="D16" s="49">
        <v>1191103</v>
      </c>
      <c r="H16" s="3"/>
    </row>
    <row r="17" spans="1:8" x14ac:dyDescent="0.2">
      <c r="A17" s="79" t="s">
        <v>0</v>
      </c>
      <c r="B17" s="79"/>
      <c r="C17" s="23">
        <f>SUM(C7:C16)</f>
        <v>14497779.000000002</v>
      </c>
      <c r="D17" s="50">
        <f>SUM(D7:D16)</f>
        <v>4376001</v>
      </c>
      <c r="H17" s="2"/>
    </row>
    <row r="18" spans="1:8" ht="11.25" customHeight="1" x14ac:dyDescent="0.2">
      <c r="A18" s="80" t="s">
        <v>4</v>
      </c>
      <c r="B18" s="81"/>
      <c r="C18" s="81"/>
      <c r="D18" s="81"/>
    </row>
    <row r="20" spans="1:8" ht="33.75" customHeight="1" x14ac:dyDescent="0.2">
      <c r="A20" s="77" t="s">
        <v>40</v>
      </c>
      <c r="B20" s="78"/>
      <c r="C20" s="78"/>
      <c r="D20" s="78"/>
    </row>
    <row r="21" spans="1:8" ht="24" x14ac:dyDescent="0.2">
      <c r="A21" s="22" t="s">
        <v>1</v>
      </c>
      <c r="B21" s="22" t="s">
        <v>2</v>
      </c>
      <c r="C21" s="22" t="s">
        <v>3</v>
      </c>
      <c r="D21" s="22" t="s">
        <v>16</v>
      </c>
    </row>
    <row r="22" spans="1:8" x14ac:dyDescent="0.2">
      <c r="A22" s="37">
        <v>0</v>
      </c>
      <c r="B22" s="38">
        <v>6514</v>
      </c>
      <c r="C22" s="38">
        <v>1450676.900000114</v>
      </c>
      <c r="D22" s="44">
        <v>311</v>
      </c>
    </row>
    <row r="23" spans="1:8" x14ac:dyDescent="0.2">
      <c r="A23" s="39">
        <v>6514</v>
      </c>
      <c r="B23" s="40">
        <v>10255</v>
      </c>
      <c r="C23" s="40">
        <v>1450676.900000114</v>
      </c>
      <c r="D23" s="45">
        <v>266</v>
      </c>
    </row>
    <row r="24" spans="1:8" x14ac:dyDescent="0.2">
      <c r="A24" s="39">
        <v>10255</v>
      </c>
      <c r="B24" s="40">
        <v>14124</v>
      </c>
      <c r="C24" s="40">
        <v>1450676.900000114</v>
      </c>
      <c r="D24" s="45">
        <v>17685</v>
      </c>
    </row>
    <row r="25" spans="1:8" x14ac:dyDescent="0.2">
      <c r="A25" s="39">
        <v>14124</v>
      </c>
      <c r="B25" s="40">
        <v>17029</v>
      </c>
      <c r="C25" s="40">
        <v>1450676.900000114</v>
      </c>
      <c r="D25" s="45">
        <v>215722</v>
      </c>
    </row>
    <row r="26" spans="1:8" x14ac:dyDescent="0.2">
      <c r="A26" s="39">
        <v>17029</v>
      </c>
      <c r="B26" s="40">
        <v>20166</v>
      </c>
      <c r="C26" s="40">
        <v>1450676.900000114</v>
      </c>
      <c r="D26" s="45">
        <v>353595</v>
      </c>
    </row>
    <row r="27" spans="1:8" x14ac:dyDescent="0.2">
      <c r="A27" s="39">
        <v>20166</v>
      </c>
      <c r="B27" s="40">
        <v>25212</v>
      </c>
      <c r="C27" s="40">
        <v>1450676.900000114</v>
      </c>
      <c r="D27" s="45">
        <v>362158</v>
      </c>
    </row>
    <row r="28" spans="1:8" x14ac:dyDescent="0.2">
      <c r="A28" s="39">
        <v>25212</v>
      </c>
      <c r="B28" s="40">
        <v>30207</v>
      </c>
      <c r="C28" s="40">
        <v>1450676.900000114</v>
      </c>
      <c r="D28" s="45">
        <v>528079</v>
      </c>
    </row>
    <row r="29" spans="1:8" x14ac:dyDescent="0.2">
      <c r="A29" s="39">
        <v>30207</v>
      </c>
      <c r="B29" s="40">
        <v>37342</v>
      </c>
      <c r="C29" s="40">
        <v>1450676.900000114</v>
      </c>
      <c r="D29" s="45">
        <v>855687</v>
      </c>
    </row>
    <row r="30" spans="1:8" x14ac:dyDescent="0.2">
      <c r="A30" s="39">
        <v>37342</v>
      </c>
      <c r="B30" s="40">
        <v>50653</v>
      </c>
      <c r="C30" s="40">
        <v>1450676.900000114</v>
      </c>
      <c r="D30" s="45">
        <v>855926</v>
      </c>
    </row>
    <row r="31" spans="1:8" x14ac:dyDescent="0.2">
      <c r="A31" s="41">
        <v>50653</v>
      </c>
      <c r="B31" s="42"/>
      <c r="C31" s="42">
        <v>1450676.8999989708</v>
      </c>
      <c r="D31" s="46">
        <v>1167571</v>
      </c>
    </row>
    <row r="32" spans="1:8" x14ac:dyDescent="0.2">
      <c r="A32" s="79" t="s">
        <v>0</v>
      </c>
      <c r="B32" s="79"/>
      <c r="C32" s="23">
        <f>SUM(C22:C31)</f>
        <v>14506768.999999996</v>
      </c>
      <c r="D32" s="50">
        <f>SUM(D22:D31)</f>
        <v>4357000</v>
      </c>
    </row>
    <row r="33" spans="1:4" x14ac:dyDescent="0.2">
      <c r="A33" s="80" t="s">
        <v>39</v>
      </c>
      <c r="B33" s="81"/>
      <c r="C33" s="81"/>
      <c r="D33" s="81"/>
    </row>
    <row r="35" spans="1:4" ht="48.75" customHeight="1" x14ac:dyDescent="0.2">
      <c r="A35" s="77" t="s">
        <v>58</v>
      </c>
      <c r="B35" s="78"/>
      <c r="C35" s="78"/>
      <c r="D35" s="78"/>
    </row>
    <row r="36" spans="1:4" ht="24" x14ac:dyDescent="0.2">
      <c r="A36" s="22" t="s">
        <v>1</v>
      </c>
      <c r="B36" s="22" t="s">
        <v>2</v>
      </c>
      <c r="C36" s="22" t="s">
        <v>3</v>
      </c>
      <c r="D36" s="22" t="s">
        <v>16</v>
      </c>
    </row>
    <row r="37" spans="1:4" x14ac:dyDescent="0.2">
      <c r="A37" s="37">
        <v>0</v>
      </c>
      <c r="B37" s="38">
        <v>7532</v>
      </c>
      <c r="C37" s="38">
        <v>1462770.0000000827</v>
      </c>
      <c r="D37" s="44">
        <v>349</v>
      </c>
    </row>
    <row r="38" spans="1:4" x14ac:dyDescent="0.2">
      <c r="A38" s="39">
        <v>7532</v>
      </c>
      <c r="B38" s="40">
        <v>11711</v>
      </c>
      <c r="C38" s="40">
        <v>1462770.0000000827</v>
      </c>
      <c r="D38" s="45">
        <v>82</v>
      </c>
    </row>
    <row r="39" spans="1:4" x14ac:dyDescent="0.2">
      <c r="A39" s="39">
        <v>11711</v>
      </c>
      <c r="B39" s="40">
        <v>15739</v>
      </c>
      <c r="C39" s="40">
        <v>1462770.0000000827</v>
      </c>
      <c r="D39" s="45">
        <v>13134</v>
      </c>
    </row>
    <row r="40" spans="1:4" x14ac:dyDescent="0.2">
      <c r="A40" s="39">
        <v>15739</v>
      </c>
      <c r="B40" s="40">
        <v>19048</v>
      </c>
      <c r="C40" s="40">
        <v>1462770.0000000827</v>
      </c>
      <c r="D40" s="45">
        <v>221373</v>
      </c>
    </row>
    <row r="41" spans="1:4" x14ac:dyDescent="0.2">
      <c r="A41" s="39">
        <v>19048</v>
      </c>
      <c r="B41" s="40">
        <v>22614</v>
      </c>
      <c r="C41" s="40">
        <v>1462770.0000000827</v>
      </c>
      <c r="D41" s="45">
        <v>392673</v>
      </c>
    </row>
    <row r="42" spans="1:4" x14ac:dyDescent="0.2">
      <c r="A42" s="39">
        <v>22614</v>
      </c>
      <c r="B42" s="40">
        <v>27911</v>
      </c>
      <c r="C42" s="40">
        <v>1462770.0000000827</v>
      </c>
      <c r="D42" s="45">
        <v>385652</v>
      </c>
    </row>
    <row r="43" spans="1:4" x14ac:dyDescent="0.2">
      <c r="A43" s="39">
        <v>27911</v>
      </c>
      <c r="B43" s="40">
        <v>33260</v>
      </c>
      <c r="C43" s="40">
        <v>1462770.0000000827</v>
      </c>
      <c r="D43" s="45">
        <v>543968</v>
      </c>
    </row>
    <row r="44" spans="1:4" x14ac:dyDescent="0.2">
      <c r="A44" s="39">
        <v>33260</v>
      </c>
      <c r="B44" s="40">
        <v>40670</v>
      </c>
      <c r="C44" s="40">
        <v>1462770.0000000827</v>
      </c>
      <c r="D44" s="45">
        <v>872737</v>
      </c>
    </row>
    <row r="45" spans="1:4" x14ac:dyDescent="0.2">
      <c r="A45" s="39">
        <v>40670</v>
      </c>
      <c r="B45" s="40">
        <v>53964</v>
      </c>
      <c r="C45" s="40">
        <v>1462770.0000000827</v>
      </c>
      <c r="D45" s="45">
        <v>926592</v>
      </c>
    </row>
    <row r="46" spans="1:4" x14ac:dyDescent="0.2">
      <c r="A46" s="41">
        <v>53964</v>
      </c>
      <c r="B46" s="42"/>
      <c r="C46" s="42">
        <v>1462769.9999992545</v>
      </c>
      <c r="D46" s="46">
        <v>1203435</v>
      </c>
    </row>
    <row r="47" spans="1:4" x14ac:dyDescent="0.2">
      <c r="A47" s="79" t="s">
        <v>0</v>
      </c>
      <c r="B47" s="79"/>
      <c r="C47" s="23">
        <f>SUM(C37:C46)</f>
        <v>14627699.999999996</v>
      </c>
      <c r="D47" s="50">
        <f>SUM(D37:D46)</f>
        <v>4559995</v>
      </c>
    </row>
    <row r="48" spans="1:4" x14ac:dyDescent="0.2">
      <c r="A48" s="80" t="s">
        <v>59</v>
      </c>
      <c r="B48" s="81"/>
      <c r="C48" s="81"/>
      <c r="D48" s="81"/>
    </row>
  </sheetData>
  <mergeCells count="10">
    <mergeCell ref="A48:D48"/>
    <mergeCell ref="A20:D20"/>
    <mergeCell ref="A32:B32"/>
    <mergeCell ref="A33:D33"/>
    <mergeCell ref="A1:D1"/>
    <mergeCell ref="A18:D18"/>
    <mergeCell ref="A5:D5"/>
    <mergeCell ref="A17:B17"/>
    <mergeCell ref="A35:D35"/>
    <mergeCell ref="A47:B47"/>
  </mergeCells>
  <phoneticPr fontId="2" type="noConversion"/>
  <printOptions horizontalCentered="1" verticalCentered="1"/>
  <pageMargins left="0.78740157480314965" right="0.78740157480314965" top="0.39370078740157483" bottom="0.39370078740157483" header="0.11811023622047245" footer="0.11811023622047245"/>
  <pageSetup paperSize="9"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topLeftCell="A22" zoomScale="120" zoomScaleNormal="120" workbookViewId="0">
      <selection activeCell="E12" sqref="E12"/>
    </sheetView>
  </sheetViews>
  <sheetFormatPr baseColWidth="10" defaultColWidth="11.42578125" defaultRowHeight="12.75" x14ac:dyDescent="0.2"/>
  <cols>
    <col min="1" max="3" width="15.140625" style="21" customWidth="1"/>
    <col min="4" max="4" width="23.28515625" style="21" customWidth="1"/>
    <col min="5" max="16384" width="11.42578125" style="4"/>
  </cols>
  <sheetData>
    <row r="1" spans="1:4" x14ac:dyDescent="0.2">
      <c r="A1" s="76" t="s">
        <v>29</v>
      </c>
      <c r="B1" s="76"/>
      <c r="C1" s="76"/>
      <c r="D1" s="76"/>
    </row>
    <row r="3" spans="1:4" ht="41.25" customHeight="1" x14ac:dyDescent="0.2">
      <c r="A3" s="77" t="s">
        <v>19</v>
      </c>
      <c r="B3" s="78"/>
      <c r="C3" s="78"/>
      <c r="D3" s="78"/>
    </row>
    <row r="4" spans="1:4" ht="36" x14ac:dyDescent="0.2">
      <c r="A4" s="22" t="s">
        <v>1</v>
      </c>
      <c r="B4" s="22" t="s">
        <v>2</v>
      </c>
      <c r="C4" s="26" t="s">
        <v>36</v>
      </c>
      <c r="D4" s="22" t="s">
        <v>16</v>
      </c>
    </row>
    <row r="5" spans="1:4" x14ac:dyDescent="0.2">
      <c r="A5" s="11">
        <v>0</v>
      </c>
      <c r="B5" s="27">
        <v>23729</v>
      </c>
      <c r="C5" s="34">
        <v>179.7</v>
      </c>
      <c r="D5" s="13">
        <v>137392477.45574999</v>
      </c>
    </row>
    <row r="6" spans="1:4" x14ac:dyDescent="0.2">
      <c r="A6" s="14">
        <v>23729</v>
      </c>
      <c r="B6" s="29">
        <v>32288</v>
      </c>
      <c r="C6" s="35">
        <v>179.7</v>
      </c>
      <c r="D6" s="16">
        <v>116776858.11660001</v>
      </c>
    </row>
    <row r="7" spans="1:4" x14ac:dyDescent="0.2">
      <c r="A7" s="14">
        <v>32288</v>
      </c>
      <c r="B7" s="29">
        <v>39347</v>
      </c>
      <c r="C7" s="35">
        <v>179.7</v>
      </c>
      <c r="D7" s="16">
        <v>117719236.72234</v>
      </c>
    </row>
    <row r="8" spans="1:4" x14ac:dyDescent="0.2">
      <c r="A8" s="14">
        <v>39347</v>
      </c>
      <c r="B8" s="29">
        <v>46336</v>
      </c>
      <c r="C8" s="35">
        <v>179.7</v>
      </c>
      <c r="D8" s="16">
        <v>111445305.75541</v>
      </c>
    </row>
    <row r="9" spans="1:4" x14ac:dyDescent="0.2">
      <c r="A9" s="14">
        <v>46336</v>
      </c>
      <c r="B9" s="29">
        <v>53991</v>
      </c>
      <c r="C9" s="35">
        <v>179.7</v>
      </c>
      <c r="D9" s="16">
        <v>111090002.41537</v>
      </c>
    </row>
    <row r="10" spans="1:4" x14ac:dyDescent="0.2">
      <c r="A10" s="14">
        <v>53991</v>
      </c>
      <c r="B10" s="29">
        <v>63016</v>
      </c>
      <c r="C10" s="35">
        <v>179.7</v>
      </c>
      <c r="D10" s="16">
        <v>137355130.65186</v>
      </c>
    </row>
    <row r="11" spans="1:4" x14ac:dyDescent="0.2">
      <c r="A11" s="14">
        <v>63016</v>
      </c>
      <c r="B11" s="29">
        <v>74890</v>
      </c>
      <c r="C11" s="35">
        <v>179.7</v>
      </c>
      <c r="D11" s="16">
        <v>160285161.4122</v>
      </c>
    </row>
    <row r="12" spans="1:4" x14ac:dyDescent="0.2">
      <c r="A12" s="14">
        <v>74890</v>
      </c>
      <c r="B12" s="29">
        <v>93148</v>
      </c>
      <c r="C12" s="35">
        <v>179.7</v>
      </c>
      <c r="D12" s="16">
        <v>189355390.15349001</v>
      </c>
    </row>
    <row r="13" spans="1:4" x14ac:dyDescent="0.2">
      <c r="A13" s="14">
        <v>93148</v>
      </c>
      <c r="B13" s="29">
        <v>131756</v>
      </c>
      <c r="C13" s="35">
        <v>179.7</v>
      </c>
      <c r="D13" s="16">
        <v>234933201.66657001</v>
      </c>
    </row>
    <row r="14" spans="1:4" x14ac:dyDescent="0.2">
      <c r="A14" s="17">
        <v>131756</v>
      </c>
      <c r="B14" s="31"/>
      <c r="C14" s="36">
        <v>179.7</v>
      </c>
      <c r="D14" s="19">
        <v>523428566.18008</v>
      </c>
    </row>
    <row r="15" spans="1:4" x14ac:dyDescent="0.2">
      <c r="A15" s="79" t="s">
        <v>0</v>
      </c>
      <c r="B15" s="79"/>
      <c r="C15" s="25">
        <v>1797</v>
      </c>
      <c r="D15" s="24">
        <v>1839781330.5002999</v>
      </c>
    </row>
    <row r="16" spans="1:4" x14ac:dyDescent="0.2">
      <c r="A16" s="82" t="s">
        <v>20</v>
      </c>
      <c r="B16" s="83"/>
      <c r="C16" s="83"/>
      <c r="D16" s="83"/>
    </row>
    <row r="18" spans="1:4" ht="39.75" customHeight="1" x14ac:dyDescent="0.2">
      <c r="A18" s="77" t="s">
        <v>35</v>
      </c>
      <c r="B18" s="78"/>
      <c r="C18" s="78"/>
      <c r="D18" s="78"/>
    </row>
    <row r="19" spans="1:4" ht="36" x14ac:dyDescent="0.2">
      <c r="A19" s="22" t="s">
        <v>1</v>
      </c>
      <c r="B19" s="22" t="s">
        <v>2</v>
      </c>
      <c r="C19" s="26" t="s">
        <v>36</v>
      </c>
      <c r="D19" s="22" t="s">
        <v>16</v>
      </c>
    </row>
    <row r="20" spans="1:4" x14ac:dyDescent="0.2">
      <c r="A20" s="11">
        <v>0</v>
      </c>
      <c r="B20" s="27">
        <v>24355</v>
      </c>
      <c r="C20" s="12">
        <v>175</v>
      </c>
      <c r="D20" s="28">
        <v>123</v>
      </c>
    </row>
    <row r="21" spans="1:4" x14ac:dyDescent="0.2">
      <c r="A21" s="14">
        <f>B20</f>
        <v>24355</v>
      </c>
      <c r="B21" s="29">
        <v>33023</v>
      </c>
      <c r="C21" s="15">
        <v>175</v>
      </c>
      <c r="D21" s="30">
        <v>103</v>
      </c>
    </row>
    <row r="22" spans="1:4" x14ac:dyDescent="0.2">
      <c r="A22" s="14">
        <f t="shared" ref="A22:A29" si="0">B21</f>
        <v>33023</v>
      </c>
      <c r="B22" s="29">
        <v>40214</v>
      </c>
      <c r="C22" s="15">
        <v>175</v>
      </c>
      <c r="D22" s="30">
        <v>107</v>
      </c>
    </row>
    <row r="23" spans="1:4" x14ac:dyDescent="0.2">
      <c r="A23" s="14">
        <f t="shared" si="0"/>
        <v>40214</v>
      </c>
      <c r="B23" s="29">
        <v>47444</v>
      </c>
      <c r="C23" s="15">
        <v>175</v>
      </c>
      <c r="D23" s="30">
        <v>97</v>
      </c>
    </row>
    <row r="24" spans="1:4" x14ac:dyDescent="0.2">
      <c r="A24" s="14">
        <f t="shared" si="0"/>
        <v>47444</v>
      </c>
      <c r="B24" s="29">
        <v>55382</v>
      </c>
      <c r="C24" s="15">
        <v>175</v>
      </c>
      <c r="D24" s="30">
        <v>98</v>
      </c>
    </row>
    <row r="25" spans="1:4" x14ac:dyDescent="0.2">
      <c r="A25" s="14">
        <f t="shared" si="0"/>
        <v>55382</v>
      </c>
      <c r="B25" s="29">
        <v>64852</v>
      </c>
      <c r="C25" s="15">
        <v>175</v>
      </c>
      <c r="D25" s="30">
        <v>122</v>
      </c>
    </row>
    <row r="26" spans="1:4" x14ac:dyDescent="0.2">
      <c r="A26" s="14">
        <f t="shared" si="0"/>
        <v>64852</v>
      </c>
      <c r="B26" s="29">
        <v>77339</v>
      </c>
      <c r="C26" s="15">
        <v>175</v>
      </c>
      <c r="D26" s="30">
        <v>144</v>
      </c>
    </row>
    <row r="27" spans="1:4" x14ac:dyDescent="0.2">
      <c r="A27" s="14">
        <f t="shared" si="0"/>
        <v>77339</v>
      </c>
      <c r="B27" s="29">
        <v>96819</v>
      </c>
      <c r="C27" s="15">
        <v>175</v>
      </c>
      <c r="D27" s="30">
        <v>171</v>
      </c>
    </row>
    <row r="28" spans="1:4" x14ac:dyDescent="0.2">
      <c r="A28" s="14">
        <f t="shared" si="0"/>
        <v>96819</v>
      </c>
      <c r="B28" s="29">
        <v>138573</v>
      </c>
      <c r="C28" s="15">
        <v>175</v>
      </c>
      <c r="D28" s="30">
        <v>210</v>
      </c>
    </row>
    <row r="29" spans="1:4" x14ac:dyDescent="0.2">
      <c r="A29" s="14">
        <f t="shared" si="0"/>
        <v>138573</v>
      </c>
      <c r="B29" s="31"/>
      <c r="C29" s="18">
        <v>175</v>
      </c>
      <c r="D29" s="32">
        <v>475</v>
      </c>
    </row>
    <row r="30" spans="1:4" x14ac:dyDescent="0.2">
      <c r="A30" s="85" t="s">
        <v>0</v>
      </c>
      <c r="B30" s="86"/>
      <c r="C30" s="23">
        <v>1750</v>
      </c>
      <c r="D30" s="33">
        <f>SUM(D20:D29)</f>
        <v>1650</v>
      </c>
    </row>
    <row r="31" spans="1:4" x14ac:dyDescent="0.2">
      <c r="A31" s="82" t="s">
        <v>37</v>
      </c>
      <c r="B31" s="82"/>
      <c r="C31" s="82"/>
      <c r="D31" s="82"/>
    </row>
    <row r="34" spans="1:4" ht="49.5" customHeight="1" x14ac:dyDescent="0.2">
      <c r="A34" s="77" t="s">
        <v>57</v>
      </c>
      <c r="B34" s="78"/>
      <c r="C34" s="78"/>
      <c r="D34" s="78"/>
    </row>
    <row r="35" spans="1:4" ht="36" x14ac:dyDescent="0.2">
      <c r="A35" s="22" t="s">
        <v>1</v>
      </c>
      <c r="B35" s="22" t="s">
        <v>2</v>
      </c>
      <c r="C35" s="22" t="s">
        <v>36</v>
      </c>
      <c r="D35" s="22" t="s">
        <v>16</v>
      </c>
    </row>
    <row r="36" spans="1:4" x14ac:dyDescent="0.2">
      <c r="A36" s="11">
        <v>0</v>
      </c>
      <c r="B36" s="11">
        <v>25100</v>
      </c>
      <c r="C36" s="11">
        <v>160</v>
      </c>
      <c r="D36" s="11">
        <v>128</v>
      </c>
    </row>
    <row r="37" spans="1:4" x14ac:dyDescent="0.2">
      <c r="A37" s="11">
        <v>25100</v>
      </c>
      <c r="B37" s="11">
        <v>33500</v>
      </c>
      <c r="C37" s="11">
        <v>160</v>
      </c>
      <c r="D37" s="11">
        <v>108</v>
      </c>
    </row>
    <row r="38" spans="1:4" x14ac:dyDescent="0.2">
      <c r="A38" s="11">
        <v>33500</v>
      </c>
      <c r="B38" s="11">
        <v>40600</v>
      </c>
      <c r="C38" s="11">
        <v>160</v>
      </c>
      <c r="D38" s="11">
        <v>110</v>
      </c>
    </row>
    <row r="39" spans="1:4" x14ac:dyDescent="0.2">
      <c r="A39" s="11">
        <v>40600</v>
      </c>
      <c r="B39" s="11">
        <v>47800</v>
      </c>
      <c r="C39" s="11">
        <v>160</v>
      </c>
      <c r="D39" s="11">
        <v>102</v>
      </c>
    </row>
    <row r="40" spans="1:4" x14ac:dyDescent="0.2">
      <c r="A40" s="11">
        <v>47800</v>
      </c>
      <c r="B40" s="11">
        <v>55700</v>
      </c>
      <c r="C40" s="11">
        <v>160</v>
      </c>
      <c r="D40" s="11">
        <v>102</v>
      </c>
    </row>
    <row r="41" spans="1:4" x14ac:dyDescent="0.2">
      <c r="A41" s="11">
        <v>55700</v>
      </c>
      <c r="B41" s="11">
        <v>65100</v>
      </c>
      <c r="C41" s="11">
        <v>160</v>
      </c>
      <c r="D41" s="11">
        <v>127</v>
      </c>
    </row>
    <row r="42" spans="1:4" x14ac:dyDescent="0.2">
      <c r="A42" s="11">
        <v>65100</v>
      </c>
      <c r="B42" s="11">
        <v>77600</v>
      </c>
      <c r="C42" s="11">
        <v>160</v>
      </c>
      <c r="D42" s="11">
        <v>151</v>
      </c>
    </row>
    <row r="43" spans="1:4" x14ac:dyDescent="0.2">
      <c r="A43" s="11">
        <v>77600</v>
      </c>
      <c r="B43" s="11">
        <v>97000</v>
      </c>
      <c r="C43" s="11">
        <v>160</v>
      </c>
      <c r="D43" s="11">
        <v>178</v>
      </c>
    </row>
    <row r="44" spans="1:4" x14ac:dyDescent="0.2">
      <c r="A44" s="11">
        <v>97000</v>
      </c>
      <c r="B44" s="11">
        <v>139000</v>
      </c>
      <c r="C44" s="11">
        <v>160</v>
      </c>
      <c r="D44" s="11">
        <v>217</v>
      </c>
    </row>
    <row r="45" spans="1:4" x14ac:dyDescent="0.2">
      <c r="A45" s="11">
        <v>139000</v>
      </c>
      <c r="B45" s="11"/>
      <c r="C45" s="11">
        <v>160</v>
      </c>
      <c r="D45" s="11">
        <v>477</v>
      </c>
    </row>
    <row r="46" spans="1:4" x14ac:dyDescent="0.2">
      <c r="A46" s="84" t="s">
        <v>0</v>
      </c>
      <c r="B46" s="84"/>
      <c r="C46" s="63">
        <v>1600</v>
      </c>
      <c r="D46" s="63">
        <v>1700</v>
      </c>
    </row>
    <row r="47" spans="1:4" ht="12.75" customHeight="1" x14ac:dyDescent="0.2">
      <c r="A47" s="82" t="s">
        <v>56</v>
      </c>
      <c r="B47" s="82"/>
      <c r="C47" s="82"/>
      <c r="D47" s="82"/>
    </row>
  </sheetData>
  <mergeCells count="10">
    <mergeCell ref="A46:B46"/>
    <mergeCell ref="A47:D47"/>
    <mergeCell ref="A18:D18"/>
    <mergeCell ref="A30:B30"/>
    <mergeCell ref="A31:D31"/>
    <mergeCell ref="A1:D1"/>
    <mergeCell ref="A3:D3"/>
    <mergeCell ref="A15:B15"/>
    <mergeCell ref="A16:D16"/>
    <mergeCell ref="A34:D34"/>
  </mergeCells>
  <printOptions horizontalCentered="1" verticalCentered="1"/>
  <pageMargins left="0.70866141732283472" right="0.70866141732283472" top="0.74803149606299213" bottom="0.74803149606299213" header="0.31496062992125984" footer="0.31496062992125984"/>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opLeftCell="A25" zoomScale="120" workbookViewId="0">
      <selection activeCell="G8" sqref="G8"/>
    </sheetView>
  </sheetViews>
  <sheetFormatPr baseColWidth="10" defaultColWidth="10.28515625" defaultRowHeight="12.75" x14ac:dyDescent="0.2"/>
  <cols>
    <col min="1" max="1" width="14.28515625" style="20" customWidth="1"/>
    <col min="2" max="2" width="16.28515625" style="20" customWidth="1"/>
    <col min="3" max="3" width="14.85546875" style="20" customWidth="1"/>
    <col min="4" max="4" width="23.28515625" style="20" customWidth="1"/>
    <col min="5" max="6" width="10.28515625" style="1" customWidth="1"/>
    <col min="7" max="7" width="13.5703125" style="1" customWidth="1"/>
    <col min="8" max="8" width="18.5703125" style="1" customWidth="1"/>
    <col min="9" max="16384" width="10.28515625" style="1"/>
  </cols>
  <sheetData>
    <row r="1" spans="1:8" x14ac:dyDescent="0.2">
      <c r="A1" s="76" t="s">
        <v>30</v>
      </c>
      <c r="B1" s="76"/>
      <c r="C1" s="76"/>
      <c r="D1" s="76"/>
    </row>
    <row r="5" spans="1:8" ht="25.5" customHeight="1" x14ac:dyDescent="0.2">
      <c r="A5" s="77" t="s">
        <v>21</v>
      </c>
      <c r="B5" s="78"/>
      <c r="C5" s="78"/>
      <c r="D5" s="78"/>
    </row>
    <row r="6" spans="1:8" ht="24.75" customHeight="1" x14ac:dyDescent="0.2">
      <c r="A6" s="22" t="s">
        <v>1</v>
      </c>
      <c r="B6" s="22" t="s">
        <v>2</v>
      </c>
      <c r="C6" s="22" t="s">
        <v>3</v>
      </c>
      <c r="D6" s="22" t="s">
        <v>16</v>
      </c>
    </row>
    <row r="7" spans="1:8" x14ac:dyDescent="0.2">
      <c r="A7" s="11">
        <v>0</v>
      </c>
      <c r="B7" s="12">
        <v>16813</v>
      </c>
      <c r="C7" s="12">
        <v>546621</v>
      </c>
      <c r="D7" s="13">
        <v>12629452.489786791</v>
      </c>
      <c r="H7" s="3"/>
    </row>
    <row r="8" spans="1:8" x14ac:dyDescent="0.2">
      <c r="A8" s="14">
        <v>16813</v>
      </c>
      <c r="B8" s="15">
        <v>21281</v>
      </c>
      <c r="C8" s="15">
        <v>546621</v>
      </c>
      <c r="D8" s="16">
        <v>60038051.580797836</v>
      </c>
      <c r="H8" s="3"/>
    </row>
    <row r="9" spans="1:8" x14ac:dyDescent="0.2">
      <c r="A9" s="14">
        <v>21281</v>
      </c>
      <c r="B9" s="15">
        <v>26803</v>
      </c>
      <c r="C9" s="15">
        <v>546621</v>
      </c>
      <c r="D9" s="16">
        <v>85416542.530823752</v>
      </c>
      <c r="H9" s="3"/>
    </row>
    <row r="10" spans="1:8" x14ac:dyDescent="0.2">
      <c r="A10" s="14">
        <v>26803</v>
      </c>
      <c r="B10" s="15">
        <v>31671</v>
      </c>
      <c r="C10" s="15">
        <v>546621</v>
      </c>
      <c r="D10" s="16">
        <v>92745219.020284951</v>
      </c>
      <c r="H10" s="3"/>
    </row>
    <row r="11" spans="1:8" x14ac:dyDescent="0.2">
      <c r="A11" s="14">
        <v>31671</v>
      </c>
      <c r="B11" s="15">
        <v>37333</v>
      </c>
      <c r="C11" s="15">
        <v>546621</v>
      </c>
      <c r="D11" s="16">
        <v>111382979.80597878</v>
      </c>
      <c r="H11" s="3"/>
    </row>
    <row r="12" spans="1:8" x14ac:dyDescent="0.2">
      <c r="A12" s="14">
        <v>37333</v>
      </c>
      <c r="B12" s="15">
        <v>43585</v>
      </c>
      <c r="C12" s="15">
        <v>546621</v>
      </c>
      <c r="D12" s="16">
        <v>129595430.05063175</v>
      </c>
      <c r="H12" s="3"/>
    </row>
    <row r="13" spans="1:8" x14ac:dyDescent="0.2">
      <c r="A13" s="14">
        <v>43585</v>
      </c>
      <c r="B13" s="15">
        <v>51606</v>
      </c>
      <c r="C13" s="15">
        <v>546621</v>
      </c>
      <c r="D13" s="16">
        <v>145363694.26486149</v>
      </c>
      <c r="H13" s="3"/>
    </row>
    <row r="14" spans="1:8" x14ac:dyDescent="0.2">
      <c r="A14" s="14">
        <v>51606</v>
      </c>
      <c r="B14" s="15">
        <v>62923</v>
      </c>
      <c r="C14" s="15">
        <v>546621</v>
      </c>
      <c r="D14" s="16">
        <v>177740251.950147</v>
      </c>
      <c r="H14" s="3"/>
    </row>
    <row r="15" spans="1:8" x14ac:dyDescent="0.2">
      <c r="A15" s="14">
        <v>62923</v>
      </c>
      <c r="B15" s="15">
        <v>85453</v>
      </c>
      <c r="C15" s="15">
        <v>546621</v>
      </c>
      <c r="D15" s="16">
        <v>229787209.72324127</v>
      </c>
      <c r="H15" s="3"/>
    </row>
    <row r="16" spans="1:8" x14ac:dyDescent="0.2">
      <c r="A16" s="17">
        <v>85453</v>
      </c>
      <c r="B16" s="18"/>
      <c r="C16" s="15">
        <v>546621</v>
      </c>
      <c r="D16" s="19">
        <v>473301168.58344656</v>
      </c>
      <c r="H16" s="3"/>
    </row>
    <row r="17" spans="1:8" x14ac:dyDescent="0.2">
      <c r="A17" s="79" t="s">
        <v>0</v>
      </c>
      <c r="B17" s="79"/>
      <c r="C17" s="25">
        <v>5466211</v>
      </c>
      <c r="D17" s="24">
        <f>SUM(D7:D16)</f>
        <v>1518000000.0000002</v>
      </c>
      <c r="H17" s="2"/>
    </row>
    <row r="18" spans="1:8" x14ac:dyDescent="0.2">
      <c r="A18" s="80" t="s">
        <v>4</v>
      </c>
      <c r="B18" s="81"/>
      <c r="C18" s="81"/>
      <c r="D18" s="81"/>
    </row>
    <row r="20" spans="1:8" ht="27.75" customHeight="1" x14ac:dyDescent="0.2">
      <c r="A20" s="77" t="s">
        <v>41</v>
      </c>
      <c r="B20" s="78"/>
      <c r="C20" s="78"/>
      <c r="D20" s="78"/>
    </row>
    <row r="21" spans="1:8" ht="24" x14ac:dyDescent="0.2">
      <c r="A21" s="22" t="s">
        <v>1</v>
      </c>
      <c r="B21" s="22" t="s">
        <v>2</v>
      </c>
      <c r="C21" s="22" t="s">
        <v>3</v>
      </c>
      <c r="D21" s="22" t="s">
        <v>16</v>
      </c>
    </row>
    <row r="22" spans="1:8" x14ac:dyDescent="0.2">
      <c r="A22" s="37">
        <v>0</v>
      </c>
      <c r="B22" s="39">
        <v>16897</v>
      </c>
      <c r="C22" s="38">
        <v>523306</v>
      </c>
      <c r="D22" s="38">
        <v>11</v>
      </c>
    </row>
    <row r="23" spans="1:8" x14ac:dyDescent="0.2">
      <c r="A23" s="39">
        <v>16897</v>
      </c>
      <c r="B23" s="39">
        <v>21662</v>
      </c>
      <c r="C23" s="40">
        <v>523306</v>
      </c>
      <c r="D23" s="40">
        <v>59</v>
      </c>
    </row>
    <row r="24" spans="1:8" x14ac:dyDescent="0.2">
      <c r="A24" s="39">
        <v>21662</v>
      </c>
      <c r="B24" s="39">
        <v>27258</v>
      </c>
      <c r="C24" s="40">
        <v>523306</v>
      </c>
      <c r="D24" s="40">
        <v>82</v>
      </c>
    </row>
    <row r="25" spans="1:8" x14ac:dyDescent="0.2">
      <c r="A25" s="39">
        <v>27258</v>
      </c>
      <c r="B25" s="39">
        <v>32311</v>
      </c>
      <c r="C25" s="40">
        <v>523306</v>
      </c>
      <c r="D25" s="40">
        <v>90</v>
      </c>
    </row>
    <row r="26" spans="1:8" x14ac:dyDescent="0.2">
      <c r="A26" s="39">
        <v>32311</v>
      </c>
      <c r="B26" s="39">
        <v>38003</v>
      </c>
      <c r="C26" s="40">
        <v>523306</v>
      </c>
      <c r="D26" s="40">
        <v>109</v>
      </c>
    </row>
    <row r="27" spans="1:8" x14ac:dyDescent="0.2">
      <c r="A27" s="39">
        <v>38003</v>
      </c>
      <c r="B27" s="39">
        <v>44581</v>
      </c>
      <c r="C27" s="40">
        <v>523306</v>
      </c>
      <c r="D27" s="40">
        <v>129</v>
      </c>
    </row>
    <row r="28" spans="1:8" x14ac:dyDescent="0.2">
      <c r="A28" s="39">
        <v>44581</v>
      </c>
      <c r="B28" s="39">
        <v>52759</v>
      </c>
      <c r="C28" s="40">
        <v>523306</v>
      </c>
      <c r="D28" s="40">
        <v>149</v>
      </c>
    </row>
    <row r="29" spans="1:8" x14ac:dyDescent="0.2">
      <c r="A29" s="39">
        <v>52759</v>
      </c>
      <c r="B29" s="39">
        <v>64450</v>
      </c>
      <c r="C29" s="40">
        <v>523306</v>
      </c>
      <c r="D29" s="40">
        <v>174</v>
      </c>
    </row>
    <row r="30" spans="1:8" x14ac:dyDescent="0.2">
      <c r="A30" s="39">
        <v>64450</v>
      </c>
      <c r="B30" s="40">
        <v>88002</v>
      </c>
      <c r="C30" s="40">
        <v>523306</v>
      </c>
      <c r="D30" s="40">
        <v>221</v>
      </c>
    </row>
    <row r="31" spans="1:8" x14ac:dyDescent="0.2">
      <c r="A31" s="41">
        <v>88002</v>
      </c>
      <c r="B31" s="42"/>
      <c r="C31" s="40">
        <v>523301</v>
      </c>
      <c r="D31" s="40">
        <v>431</v>
      </c>
    </row>
    <row r="32" spans="1:8" x14ac:dyDescent="0.2">
      <c r="A32" s="79" t="s">
        <v>0</v>
      </c>
      <c r="B32" s="79"/>
      <c r="C32" s="25">
        <f>SUM(C22:C31)</f>
        <v>5233055</v>
      </c>
      <c r="D32" s="25">
        <f>SUM(D22:D31)</f>
        <v>1455</v>
      </c>
      <c r="H32" s="2"/>
    </row>
    <row r="33" spans="1:4" x14ac:dyDescent="0.2">
      <c r="A33" s="80" t="s">
        <v>39</v>
      </c>
      <c r="B33" s="81"/>
      <c r="C33" s="81"/>
      <c r="D33" s="81"/>
    </row>
    <row r="35" spans="1:4" ht="48.75" customHeight="1" x14ac:dyDescent="0.2">
      <c r="A35" s="77" t="s">
        <v>63</v>
      </c>
      <c r="B35" s="78"/>
      <c r="C35" s="78"/>
      <c r="D35" s="78"/>
    </row>
    <row r="36" spans="1:4" ht="24" x14ac:dyDescent="0.2">
      <c r="A36" s="22" t="s">
        <v>1</v>
      </c>
      <c r="B36" s="22" t="s">
        <v>2</v>
      </c>
      <c r="C36" s="22" t="s">
        <v>3</v>
      </c>
      <c r="D36" s="22" t="s">
        <v>16</v>
      </c>
    </row>
    <row r="37" spans="1:4" x14ac:dyDescent="0.2">
      <c r="A37" s="37">
        <v>0</v>
      </c>
      <c r="B37" s="39">
        <v>17788</v>
      </c>
      <c r="C37" s="38">
        <v>499306</v>
      </c>
      <c r="D37" s="38">
        <v>16.825173105769299</v>
      </c>
    </row>
    <row r="38" spans="1:4" x14ac:dyDescent="0.2">
      <c r="A38" s="39">
        <v>17788</v>
      </c>
      <c r="B38" s="39">
        <v>22840</v>
      </c>
      <c r="C38" s="40">
        <v>499306</v>
      </c>
      <c r="D38" s="40">
        <v>70.427288400735193</v>
      </c>
    </row>
    <row r="39" spans="1:4" x14ac:dyDescent="0.2">
      <c r="A39" s="39">
        <v>22840</v>
      </c>
      <c r="B39" s="39">
        <v>28638</v>
      </c>
      <c r="C39" s="40">
        <v>499306</v>
      </c>
      <c r="D39" s="40">
        <v>86.447262275145107</v>
      </c>
    </row>
    <row r="40" spans="1:4" x14ac:dyDescent="0.2">
      <c r="A40" s="39">
        <v>28638</v>
      </c>
      <c r="B40" s="39">
        <v>33863</v>
      </c>
      <c r="C40" s="40">
        <v>499306</v>
      </c>
      <c r="D40" s="40">
        <v>98.176556158854893</v>
      </c>
    </row>
    <row r="41" spans="1:4" x14ac:dyDescent="0.2">
      <c r="A41" s="39">
        <v>33863</v>
      </c>
      <c r="B41" s="39">
        <v>39599</v>
      </c>
      <c r="C41" s="40">
        <v>499306</v>
      </c>
      <c r="D41" s="40">
        <v>115.34411246627501</v>
      </c>
    </row>
    <row r="42" spans="1:4" x14ac:dyDescent="0.2">
      <c r="A42" s="39">
        <v>39599</v>
      </c>
      <c r="B42" s="39">
        <v>46251</v>
      </c>
      <c r="C42" s="40">
        <v>499306</v>
      </c>
      <c r="D42" s="40">
        <v>134.11521549987901</v>
      </c>
    </row>
    <row r="43" spans="1:4" x14ac:dyDescent="0.2">
      <c r="A43" s="39">
        <v>46251</v>
      </c>
      <c r="B43" s="39">
        <v>54571</v>
      </c>
      <c r="C43" s="40">
        <v>499306</v>
      </c>
      <c r="D43" s="40">
        <v>152.99679359715</v>
      </c>
    </row>
    <row r="44" spans="1:4" x14ac:dyDescent="0.2">
      <c r="A44" s="39">
        <v>54571</v>
      </c>
      <c r="B44" s="39">
        <v>66555</v>
      </c>
      <c r="C44" s="40">
        <v>499306</v>
      </c>
      <c r="D44" s="40">
        <v>179.290096147051</v>
      </c>
    </row>
    <row r="45" spans="1:4" x14ac:dyDescent="0.2">
      <c r="A45" s="39">
        <v>66555</v>
      </c>
      <c r="B45" s="40">
        <v>90800</v>
      </c>
      <c r="C45" s="40">
        <v>499306</v>
      </c>
      <c r="D45" s="40">
        <v>228.17228277221301</v>
      </c>
    </row>
    <row r="46" spans="1:4" x14ac:dyDescent="0.2">
      <c r="A46" s="41">
        <v>90800</v>
      </c>
      <c r="B46" s="42">
        <v>283075805</v>
      </c>
      <c r="C46" s="40">
        <v>499304</v>
      </c>
      <c r="D46" s="40">
        <v>454.20521957692699</v>
      </c>
    </row>
    <row r="47" spans="1:4" x14ac:dyDescent="0.2">
      <c r="A47" s="79" t="s">
        <v>0</v>
      </c>
      <c r="B47" s="79"/>
      <c r="C47" s="25">
        <f>SUM(C37:C46)</f>
        <v>4993058</v>
      </c>
      <c r="D47" s="25">
        <f>SUM(D37:D46)</f>
        <v>1535.9999999999995</v>
      </c>
    </row>
    <row r="48" spans="1:4" x14ac:dyDescent="0.2">
      <c r="A48" s="80" t="s">
        <v>59</v>
      </c>
      <c r="B48" s="81"/>
      <c r="C48" s="81"/>
      <c r="D48" s="81"/>
    </row>
  </sheetData>
  <mergeCells count="10">
    <mergeCell ref="A48:D48"/>
    <mergeCell ref="A20:D20"/>
    <mergeCell ref="A32:B32"/>
    <mergeCell ref="A33:D33"/>
    <mergeCell ref="A1:D1"/>
    <mergeCell ref="A18:D18"/>
    <mergeCell ref="A5:D5"/>
    <mergeCell ref="A17:B17"/>
    <mergeCell ref="A35:D35"/>
    <mergeCell ref="A47:B47"/>
  </mergeCells>
  <phoneticPr fontId="2" type="noConversion"/>
  <printOptions horizontalCentered="1" verticalCentered="1"/>
  <pageMargins left="0.78740157480314965" right="0.78740157480314965" top="0.39370078740157483" bottom="0.39370078740157483" header="0.11811023622047245" footer="0.11811023622047245"/>
  <pageSetup paperSize="9" orientation="portrait"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120" zoomScaleNormal="120" workbookViewId="0">
      <selection activeCell="F25" sqref="F25"/>
    </sheetView>
  </sheetViews>
  <sheetFormatPr baseColWidth="10" defaultRowHeight="12.75" x14ac:dyDescent="0.2"/>
  <cols>
    <col min="1" max="1" width="16.42578125" customWidth="1"/>
    <col min="2" max="2" width="15.140625" customWidth="1"/>
    <col min="3" max="3" width="18.5703125" customWidth="1"/>
    <col min="4" max="4" width="19.42578125" customWidth="1"/>
  </cols>
  <sheetData>
    <row r="1" spans="1:4" x14ac:dyDescent="0.2">
      <c r="A1" s="76" t="s">
        <v>52</v>
      </c>
      <c r="B1" s="76"/>
      <c r="C1" s="76"/>
      <c r="D1" s="76"/>
    </row>
    <row r="2" spans="1:4" x14ac:dyDescent="0.2">
      <c r="A2" s="20"/>
      <c r="B2" s="20"/>
      <c r="C2" s="20"/>
      <c r="D2" s="20"/>
    </row>
    <row r="3" spans="1:4" ht="46.5" customHeight="1" x14ac:dyDescent="0.2">
      <c r="A3" s="77" t="s">
        <v>47</v>
      </c>
      <c r="B3" s="78"/>
      <c r="C3" s="78"/>
      <c r="D3" s="78"/>
    </row>
    <row r="4" spans="1:4" ht="24" x14ac:dyDescent="0.2">
      <c r="A4" s="22" t="s">
        <v>1</v>
      </c>
      <c r="B4" s="22" t="s">
        <v>2</v>
      </c>
      <c r="C4" s="22" t="s">
        <v>36</v>
      </c>
      <c r="D4" s="22" t="s">
        <v>46</v>
      </c>
    </row>
    <row r="5" spans="1:4" x14ac:dyDescent="0.2">
      <c r="A5" s="58"/>
      <c r="B5" s="38">
        <v>34700</v>
      </c>
      <c r="C5" s="60">
        <v>15.7</v>
      </c>
      <c r="D5" s="38">
        <v>23</v>
      </c>
    </row>
    <row r="6" spans="1:4" x14ac:dyDescent="0.2">
      <c r="A6" s="65">
        <v>34700</v>
      </c>
      <c r="B6" s="15">
        <v>44700</v>
      </c>
      <c r="C6" s="64">
        <v>15.7</v>
      </c>
      <c r="D6" s="40">
        <v>40</v>
      </c>
    </row>
    <row r="7" spans="1:4" x14ac:dyDescent="0.2">
      <c r="A7" s="65">
        <v>44700</v>
      </c>
      <c r="B7" s="15">
        <v>52900</v>
      </c>
      <c r="C7" s="64">
        <v>15.7</v>
      </c>
      <c r="D7" s="40">
        <v>47</v>
      </c>
    </row>
    <row r="8" spans="1:4" x14ac:dyDescent="0.2">
      <c r="A8" s="65">
        <v>52900</v>
      </c>
      <c r="B8" s="15">
        <v>60300</v>
      </c>
      <c r="C8" s="64">
        <v>15.7</v>
      </c>
      <c r="D8" s="40">
        <v>52</v>
      </c>
    </row>
    <row r="9" spans="1:4" x14ac:dyDescent="0.2">
      <c r="A9" s="65">
        <v>60300</v>
      </c>
      <c r="B9" s="15">
        <v>67900</v>
      </c>
      <c r="C9" s="64">
        <v>15.7</v>
      </c>
      <c r="D9" s="40">
        <v>56</v>
      </c>
    </row>
    <row r="10" spans="1:4" x14ac:dyDescent="0.2">
      <c r="A10" s="65">
        <v>67900</v>
      </c>
      <c r="B10" s="15">
        <v>76600</v>
      </c>
      <c r="C10" s="64">
        <v>15.7</v>
      </c>
      <c r="D10" s="40">
        <v>60</v>
      </c>
    </row>
    <row r="11" spans="1:4" x14ac:dyDescent="0.2">
      <c r="A11" s="65">
        <v>76600</v>
      </c>
      <c r="B11" s="15">
        <v>87400</v>
      </c>
      <c r="C11" s="64">
        <v>15.7</v>
      </c>
      <c r="D11" s="40">
        <v>65</v>
      </c>
    </row>
    <row r="12" spans="1:4" x14ac:dyDescent="0.2">
      <c r="A12" s="65">
        <v>87400</v>
      </c>
      <c r="B12" s="15">
        <v>103300</v>
      </c>
      <c r="C12" s="64">
        <v>15.7</v>
      </c>
      <c r="D12" s="40">
        <v>68</v>
      </c>
    </row>
    <row r="13" spans="1:4" x14ac:dyDescent="0.2">
      <c r="A13" s="65">
        <v>103300</v>
      </c>
      <c r="B13" s="15">
        <v>135400</v>
      </c>
      <c r="C13" s="64">
        <v>15.7</v>
      </c>
      <c r="D13" s="40">
        <v>71</v>
      </c>
    </row>
    <row r="14" spans="1:4" x14ac:dyDescent="0.2">
      <c r="A14" s="40">
        <v>135400</v>
      </c>
      <c r="B14" s="59"/>
      <c r="C14" s="61">
        <v>15.7</v>
      </c>
      <c r="D14" s="42">
        <v>73</v>
      </c>
    </row>
    <row r="15" spans="1:4" x14ac:dyDescent="0.2">
      <c r="A15" s="89" t="s">
        <v>0</v>
      </c>
      <c r="B15" s="89"/>
      <c r="C15" s="25">
        <f>SUM(C5:C14)</f>
        <v>157</v>
      </c>
      <c r="D15" s="62">
        <f>SUM(D5:D14)</f>
        <v>555</v>
      </c>
    </row>
    <row r="16" spans="1:4" x14ac:dyDescent="0.2">
      <c r="A16" s="87" t="s">
        <v>48</v>
      </c>
      <c r="B16" s="87"/>
      <c r="C16" s="87"/>
      <c r="D16" s="88"/>
    </row>
    <row r="17" spans="1:4" x14ac:dyDescent="0.2">
      <c r="A17" s="20"/>
      <c r="B17" s="20"/>
      <c r="C17" s="20"/>
      <c r="D17" s="20"/>
    </row>
    <row r="18" spans="1:4" ht="36" customHeight="1" x14ac:dyDescent="0.2">
      <c r="A18" s="77" t="s">
        <v>49</v>
      </c>
      <c r="B18" s="78"/>
      <c r="C18" s="78"/>
      <c r="D18" s="78"/>
    </row>
    <row r="19" spans="1:4" ht="24" x14ac:dyDescent="0.2">
      <c r="A19" s="22" t="s">
        <v>1</v>
      </c>
      <c r="B19" s="22" t="s">
        <v>2</v>
      </c>
      <c r="C19" s="22" t="s">
        <v>36</v>
      </c>
      <c r="D19" s="22" t="s">
        <v>46</v>
      </c>
    </row>
    <row r="20" spans="1:4" x14ac:dyDescent="0.2">
      <c r="A20" s="68"/>
      <c r="B20" s="15">
        <v>36000</v>
      </c>
      <c r="C20" s="69">
        <v>20</v>
      </c>
      <c r="D20" s="38">
        <v>32</v>
      </c>
    </row>
    <row r="21" spans="1:4" x14ac:dyDescent="0.2">
      <c r="A21" s="65">
        <v>36000</v>
      </c>
      <c r="B21" s="15">
        <v>46300</v>
      </c>
      <c r="C21" s="66">
        <v>20</v>
      </c>
      <c r="D21" s="40">
        <v>54</v>
      </c>
    </row>
    <row r="22" spans="1:4" x14ac:dyDescent="0.2">
      <c r="A22" s="65">
        <v>46300</v>
      </c>
      <c r="B22" s="15">
        <v>54700</v>
      </c>
      <c r="C22" s="66">
        <v>20</v>
      </c>
      <c r="D22" s="40">
        <v>64</v>
      </c>
    </row>
    <row r="23" spans="1:4" x14ac:dyDescent="0.2">
      <c r="A23" s="65">
        <v>54700</v>
      </c>
      <c r="B23" s="15">
        <v>62300</v>
      </c>
      <c r="C23" s="66">
        <v>20</v>
      </c>
      <c r="D23" s="40">
        <v>70</v>
      </c>
    </row>
    <row r="24" spans="1:4" x14ac:dyDescent="0.2">
      <c r="A24" s="65">
        <v>62300</v>
      </c>
      <c r="B24" s="15">
        <v>70300</v>
      </c>
      <c r="C24" s="66">
        <v>20</v>
      </c>
      <c r="D24" s="40">
        <v>76</v>
      </c>
    </row>
    <row r="25" spans="1:4" x14ac:dyDescent="0.2">
      <c r="A25" s="65">
        <v>70300</v>
      </c>
      <c r="B25" s="15">
        <v>79300</v>
      </c>
      <c r="C25" s="66">
        <v>20</v>
      </c>
      <c r="D25" s="40">
        <v>81</v>
      </c>
    </row>
    <row r="26" spans="1:4" x14ac:dyDescent="0.2">
      <c r="A26" s="65">
        <v>79300</v>
      </c>
      <c r="B26" s="15">
        <v>90600</v>
      </c>
      <c r="C26" s="66">
        <v>20</v>
      </c>
      <c r="D26" s="40">
        <v>86</v>
      </c>
    </row>
    <row r="27" spans="1:4" x14ac:dyDescent="0.2">
      <c r="A27" s="65">
        <v>90600</v>
      </c>
      <c r="B27" s="15">
        <v>107500</v>
      </c>
      <c r="C27" s="66">
        <v>20</v>
      </c>
      <c r="D27" s="40">
        <v>90</v>
      </c>
    </row>
    <row r="28" spans="1:4" x14ac:dyDescent="0.2">
      <c r="A28" s="65">
        <v>107500</v>
      </c>
      <c r="B28" s="15">
        <v>142200</v>
      </c>
      <c r="C28" s="66">
        <v>20</v>
      </c>
      <c r="D28" s="40">
        <v>95</v>
      </c>
    </row>
    <row r="29" spans="1:4" x14ac:dyDescent="0.2">
      <c r="A29" s="65">
        <v>142200</v>
      </c>
      <c r="B29" s="70"/>
      <c r="C29" s="66">
        <v>20</v>
      </c>
      <c r="D29" s="42">
        <v>97</v>
      </c>
    </row>
    <row r="30" spans="1:4" x14ac:dyDescent="0.2">
      <c r="A30" s="89" t="s">
        <v>0</v>
      </c>
      <c r="B30" s="89" t="s">
        <v>50</v>
      </c>
      <c r="C30" s="25">
        <f>SUM(C20:C29)</f>
        <v>200</v>
      </c>
      <c r="D30" s="62">
        <f>SUM(D20:D29)</f>
        <v>745</v>
      </c>
    </row>
    <row r="31" spans="1:4" x14ac:dyDescent="0.2">
      <c r="A31" s="87" t="s">
        <v>51</v>
      </c>
      <c r="B31" s="87"/>
      <c r="C31" s="87"/>
      <c r="D31" s="88"/>
    </row>
    <row r="33" spans="1:4" ht="36.75" customHeight="1" x14ac:dyDescent="0.2">
      <c r="A33" s="77" t="s">
        <v>60</v>
      </c>
      <c r="B33" s="78"/>
      <c r="C33" s="78"/>
      <c r="D33" s="78"/>
    </row>
    <row r="34" spans="1:4" ht="24" x14ac:dyDescent="0.2">
      <c r="A34" s="22" t="s">
        <v>44</v>
      </c>
      <c r="B34" s="22" t="s">
        <v>45</v>
      </c>
      <c r="C34" s="22" t="s">
        <v>36</v>
      </c>
      <c r="D34" s="22" t="s">
        <v>46</v>
      </c>
    </row>
    <row r="35" spans="1:4" x14ac:dyDescent="0.2">
      <c r="A35" s="68"/>
      <c r="B35" s="15">
        <v>38000</v>
      </c>
      <c r="C35" s="67">
        <v>25.7</v>
      </c>
      <c r="D35" s="38">
        <v>50</v>
      </c>
    </row>
    <row r="36" spans="1:4" x14ac:dyDescent="0.2">
      <c r="A36" s="65">
        <v>38000</v>
      </c>
      <c r="B36" s="15">
        <v>48100</v>
      </c>
      <c r="C36" s="64">
        <v>25.7</v>
      </c>
      <c r="D36" s="40">
        <v>74</v>
      </c>
    </row>
    <row r="37" spans="1:4" x14ac:dyDescent="0.2">
      <c r="A37" s="65">
        <v>48100</v>
      </c>
      <c r="B37" s="15">
        <v>56200</v>
      </c>
      <c r="C37" s="64">
        <v>25.7</v>
      </c>
      <c r="D37" s="40">
        <v>84</v>
      </c>
    </row>
    <row r="38" spans="1:4" x14ac:dyDescent="0.2">
      <c r="A38" s="65">
        <v>56200</v>
      </c>
      <c r="B38" s="15">
        <v>63600</v>
      </c>
      <c r="C38" s="64">
        <v>25.7</v>
      </c>
      <c r="D38" s="40">
        <v>89</v>
      </c>
    </row>
    <row r="39" spans="1:4" x14ac:dyDescent="0.2">
      <c r="A39" s="65">
        <v>63600</v>
      </c>
      <c r="B39" s="15">
        <v>71100</v>
      </c>
      <c r="C39" s="64">
        <v>25.7</v>
      </c>
      <c r="D39" s="40">
        <v>98</v>
      </c>
    </row>
    <row r="40" spans="1:4" x14ac:dyDescent="0.2">
      <c r="A40" s="65">
        <v>71100</v>
      </c>
      <c r="B40" s="15">
        <v>81000</v>
      </c>
      <c r="C40" s="64">
        <v>25.7</v>
      </c>
      <c r="D40" s="40">
        <v>103</v>
      </c>
    </row>
    <row r="41" spans="1:4" x14ac:dyDescent="0.2">
      <c r="A41" s="65">
        <v>81000</v>
      </c>
      <c r="B41" s="15">
        <v>82600</v>
      </c>
      <c r="C41" s="64">
        <v>25.7</v>
      </c>
      <c r="D41" s="40">
        <v>109</v>
      </c>
    </row>
    <row r="42" spans="1:4" x14ac:dyDescent="0.2">
      <c r="A42" s="65">
        <v>82600</v>
      </c>
      <c r="B42" s="15">
        <v>110500</v>
      </c>
      <c r="C42" s="64">
        <v>25.7</v>
      </c>
      <c r="D42" s="40">
        <v>115</v>
      </c>
    </row>
    <row r="43" spans="1:4" x14ac:dyDescent="0.2">
      <c r="A43" s="65">
        <v>110500</v>
      </c>
      <c r="B43" s="15">
        <v>144200</v>
      </c>
      <c r="C43" s="64">
        <v>25.7</v>
      </c>
      <c r="D43" s="40">
        <v>122</v>
      </c>
    </row>
    <row r="44" spans="1:4" x14ac:dyDescent="0.2">
      <c r="A44" s="65">
        <v>144200</v>
      </c>
      <c r="B44" s="15"/>
      <c r="C44" s="64">
        <v>25.7</v>
      </c>
      <c r="D44" s="42">
        <v>122</v>
      </c>
    </row>
    <row r="45" spans="1:4" x14ac:dyDescent="0.2">
      <c r="A45" s="89" t="s">
        <v>0</v>
      </c>
      <c r="B45" s="89" t="s">
        <v>50</v>
      </c>
      <c r="C45" s="25">
        <f>SUM(C35:C44)</f>
        <v>256.99999999999994</v>
      </c>
      <c r="D45" s="62">
        <f>SUM(D35:D44)</f>
        <v>966</v>
      </c>
    </row>
    <row r="46" spans="1:4" x14ac:dyDescent="0.2">
      <c r="A46" s="87" t="s">
        <v>61</v>
      </c>
      <c r="B46" s="87"/>
      <c r="C46" s="87"/>
      <c r="D46" s="88"/>
    </row>
  </sheetData>
  <mergeCells count="10">
    <mergeCell ref="A46:D46"/>
    <mergeCell ref="A18:D18"/>
    <mergeCell ref="A30:B30"/>
    <mergeCell ref="A31:D31"/>
    <mergeCell ref="A1:D1"/>
    <mergeCell ref="A3:D3"/>
    <mergeCell ref="A15:B15"/>
    <mergeCell ref="A16:D16"/>
    <mergeCell ref="A33:D33"/>
    <mergeCell ref="A45:B45"/>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Top 8 Dfi IR</vt:lpstr>
      <vt:lpstr>DF 110246</vt:lpstr>
      <vt:lpstr>DF 120401</vt:lpstr>
      <vt:lpstr>DF 130201</vt:lpstr>
      <vt:lpstr>DF 110201</vt:lpstr>
      <vt:lpstr>DF 110261</vt:lpstr>
      <vt:lpstr>'DF 110201'!Zone_d_impression</vt:lpstr>
      <vt:lpstr>'DF 110246'!Zone_d_impression</vt:lpstr>
      <vt:lpstr>'DF 110261'!Zone_d_impression</vt:lpstr>
      <vt:lpstr>'DF 120401'!Zone_d_impression</vt:lpstr>
      <vt:lpstr>'DF 130201'!Zone_d_impression</vt:lpstr>
      <vt:lpstr>'Top 8 Dfi IR'!Zone_d_impression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LECORNE François</dc:creator>
  <cp:lastModifiedBy>AMILHAUD Vincent</cp:lastModifiedBy>
  <cp:lastPrinted>2020-10-27T10:08:01Z</cp:lastPrinted>
  <dcterms:created xsi:type="dcterms:W3CDTF">2010-09-28T14:07:46Z</dcterms:created>
  <dcterms:modified xsi:type="dcterms:W3CDTF">2021-10-07T12:51:38Z</dcterms:modified>
  <cp:contentStatus/>
</cp:coreProperties>
</file>