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menager-adc\Desktop\dge\4\"/>
    </mc:Choice>
  </mc:AlternateContent>
  <bookViews>
    <workbookView xWindow="0" yWindow="0" windowWidth="25200" windowHeight="11085"/>
  </bookViews>
  <sheets>
    <sheet name="Ventilation régionale" sheetId="1" r:id="rId1"/>
    <sheet name="Ventilation sectorielle" sheetId="2" r:id="rId2"/>
    <sheet name="Méthodologie" sheetId="3" r:id="rId3"/>
  </sheets>
  <calcPr calcId="152511"/>
</workbook>
</file>

<file path=xl/calcChain.xml><?xml version="1.0" encoding="utf-8"?>
<calcChain xmlns="http://schemas.openxmlformats.org/spreadsheetml/2006/main">
  <c r="L19" i="1" l="1"/>
  <c r="J19" i="1"/>
  <c r="H19" i="1"/>
  <c r="D19" i="1"/>
  <c r="C19" i="1"/>
  <c r="B19" i="1"/>
</calcChain>
</file>

<file path=xl/sharedStrings.xml><?xml version="1.0" encoding="utf-8"?>
<sst xmlns="http://schemas.openxmlformats.org/spreadsheetml/2006/main" count="132" uniqueCount="101">
  <si>
    <t>Auvergne-Rhône-Alpes</t>
  </si>
  <si>
    <t>Bourgogne-Franche-Comté</t>
  </si>
  <si>
    <t>Bretagne</t>
  </si>
  <si>
    <t>Centre-Val de Loire</t>
  </si>
  <si>
    <t>Corse</t>
  </si>
  <si>
    <t>x</t>
  </si>
  <si>
    <t>DOM-TOM</t>
  </si>
  <si>
    <t>Grand Est</t>
  </si>
  <si>
    <t>Hauts-de-France</t>
  </si>
  <si>
    <t>Île-de-France</t>
  </si>
  <si>
    <t>Normandie</t>
  </si>
  <si>
    <t>Nouvelle-Aquitaine</t>
  </si>
  <si>
    <t>Occitanie</t>
  </si>
  <si>
    <t>Pays de la Loire</t>
  </si>
  <si>
    <t>Provence-Alpes-Côte d'Azur</t>
  </si>
  <si>
    <t>Total</t>
  </si>
  <si>
    <t>Région</t>
  </si>
  <si>
    <t>Nombre d'entreprises</t>
  </si>
  <si>
    <t>Effectif total</t>
  </si>
  <si>
    <t>CA total</t>
  </si>
  <si>
    <t>CA moyen</t>
  </si>
  <si>
    <t>CA médian</t>
  </si>
  <si>
    <t>Taux d'export</t>
  </si>
  <si>
    <t>EBE total</t>
  </si>
  <si>
    <t>EBE médian</t>
  </si>
  <si>
    <t>VA HT totale sur CA total</t>
  </si>
  <si>
    <t>VA HT totale</t>
  </si>
  <si>
    <t>Investissement total</t>
  </si>
  <si>
    <t>20</t>
  </si>
  <si>
    <t>Industrie chimique</t>
  </si>
  <si>
    <t>26</t>
  </si>
  <si>
    <t>Fabrication de produits informatiques, électroniques et optiques</t>
  </si>
  <si>
    <t>27</t>
  </si>
  <si>
    <t>Fabrication d'équipements électriques</t>
  </si>
  <si>
    <t>28</t>
  </si>
  <si>
    <t>Fabrication de machines et équipements n.c.a.</t>
  </si>
  <si>
    <t>30</t>
  </si>
  <si>
    <t>Fabrication d'autres matériels de transport</t>
  </si>
  <si>
    <t>32</t>
  </si>
  <si>
    <t>Autres industries manufacturières</t>
  </si>
  <si>
    <t>Autres secteurs de l'industrie et de la construction</t>
  </si>
  <si>
    <t>46</t>
  </si>
  <si>
    <t>Commerce de gros, à l'exception des automobiles et des motocycles</t>
  </si>
  <si>
    <t>47</t>
  </si>
  <si>
    <t>Commerce de détail, à l'exception des automobiles et des motocycles</t>
  </si>
  <si>
    <t>58</t>
  </si>
  <si>
    <t>Édition</t>
  </si>
  <si>
    <t>59</t>
  </si>
  <si>
    <t>Production de films cinématographiques, de vidéo et de programmes de télévision ; enregistrement sonore et édition musicale</t>
  </si>
  <si>
    <t>61</t>
  </si>
  <si>
    <t>Télécommunications</t>
  </si>
  <si>
    <t>62</t>
  </si>
  <si>
    <t>Programmation, conseil et autres activités informatiques</t>
  </si>
  <si>
    <t>63</t>
  </si>
  <si>
    <t>Services d'information</t>
  </si>
  <si>
    <t>64</t>
  </si>
  <si>
    <t>Activités des services financiers, hors assurance et caisses de retraite</t>
  </si>
  <si>
    <t>66</t>
  </si>
  <si>
    <t>Activités auxiliaires de services financiers et d'assurance</t>
  </si>
  <si>
    <t>70</t>
  </si>
  <si>
    <t>Activités des sièges sociaux ; conseil de gestion</t>
  </si>
  <si>
    <t>71</t>
  </si>
  <si>
    <t>Activités d'architecture et d'ingénierie ; activités de contrôle et analyses techniques</t>
  </si>
  <si>
    <t>72</t>
  </si>
  <si>
    <t>Recherche-développement scientifique</t>
  </si>
  <si>
    <t>73</t>
  </si>
  <si>
    <t>Publicité et études de marché</t>
  </si>
  <si>
    <t>74</t>
  </si>
  <si>
    <t>Autres activités spécialisées, scientifiques et techniques</t>
  </si>
  <si>
    <t>82</t>
  </si>
  <si>
    <t>Activités administratives et autres activités de soutien aux entreprises</t>
  </si>
  <si>
    <t>85</t>
  </si>
  <si>
    <t>Enseignement</t>
  </si>
  <si>
    <t>Autres secteurs du commerce et des services</t>
  </si>
  <si>
    <t>Secteur d'activité</t>
  </si>
  <si>
    <t>Les jeunes entreprises innovantes (JEI) : répartition régionale en 2015</t>
  </si>
  <si>
    <t>Les jeunes entreprises innovantes (JEI) : répartition sectorielle en 2015</t>
  </si>
  <si>
    <t>Naf 88</t>
  </si>
  <si>
    <t>Sources : Traitements DGE à partir des données Acoss et Insee (Esane) 2015</t>
  </si>
  <si>
    <t>x : secret statistique</t>
  </si>
  <si>
    <t xml:space="preserve">Sous-champ des entreprises JEI pour lesquelles les données comptables 2015 ont pu être exploitées </t>
  </si>
  <si>
    <t>Méthodologie</t>
  </si>
  <si>
    <t>Cette aide à la R&amp;D et à l’innovation permet aux jeunes entreprises de bénéficier, sous certaines conditions, d’avantages fiscaux et d’une exonération des charges sociales relatives aux emplois hautement qualifiés.</t>
  </si>
  <si>
    <t>Le dispositif JEI</t>
  </si>
  <si>
    <t>Les 5 conditions d’éligibilité au dispositif JEI sont les suivantes :</t>
  </si>
  <si>
    <t>Etre une PME (employer moins de 250 personnes et avoir soit un chiffre d’affaires inférieur à 50 M€, soit un total de bilan inférieur à 43 M€).</t>
  </si>
  <si>
    <t>Avoir été créée depuis moins de 8 ans.</t>
  </si>
  <si>
    <t>Avoir réalisé au cours de l'exercice des dépenses de R&amp;D représentant au  minimum 15 %  des charges fiscalement déductibles au titre de cet exercice.</t>
  </si>
  <si>
    <t>Être détenue à plus de 50 % par des personnes physiques ; une PME elle-même détenue à plus de 50 % par des personnes physiques, des sociétés de capital-risque, des fonds communs de placement à risque, des sociétés de développement régional, des sociétés financières d'innovation ou des sociétés unipersonnelles d'investissement à risque, à la condition qu'il n'existe pas de lien de dépendance entre la JEI et ces sociétés ou fonds ; par des associations ou fondations reconnues d'utilité publique à caractère scientifique ou des établissements publics de recherche et d'enseignement ou leurs filiales.</t>
  </si>
  <si>
    <t>Ne pas avoir été créée dans le cadre d'une concentration, d'une restructuration, d'une extension d'activités préexistantes ou d'une reprise de telles activités.</t>
  </si>
  <si>
    <t>Définitions</t>
  </si>
  <si>
    <r>
      <t>Les</t>
    </r>
    <r>
      <rPr>
        <u/>
        <sz val="12"/>
        <rFont val="Calibri"/>
        <family val="2"/>
      </rPr>
      <t xml:space="preserve"> exonérations fiscales</t>
    </r>
    <r>
      <rPr>
        <sz val="12"/>
        <rFont val="Calibri"/>
        <family val="2"/>
      </rPr>
      <t xml:space="preserve"> du dispositif JEI concernent l’exonération temporaire d'impôt sur les bénéfices, l’exonération d'imposition forfaitaire le cas échéant et l’exonération de taxes locales sur délibération des collectivités territoriales.</t>
    </r>
  </si>
  <si>
    <r>
      <t xml:space="preserve">Les </t>
    </r>
    <r>
      <rPr>
        <u/>
        <sz val="12"/>
        <rFont val="Calibri"/>
        <family val="2"/>
      </rPr>
      <t>exonérations sociales</t>
    </r>
    <r>
      <rPr>
        <sz val="12"/>
        <rFont val="Calibri"/>
        <family val="2"/>
      </rPr>
      <t xml:space="preserve"> du dispositif JEI porte sur l’exonération des cotisations sociales patronales de Sécurité Sociale (cotisations versées au titre des assurances sociales, des allocations familiales, des accidents du travail et des maladies professionnelles). Les emplois concernés correspondent aux salariés de l'entreprise participant à l'activité de recherche : chercheurs, techniciens, gestionnaires de projet de recherche et de développement, juristes chargés de la protection industrielle et des accords de technologie, personnes chargées des tests pré-concurrentiels (MESR, MINEFI, MSPS, 2004).</t>
    </r>
  </si>
  <si>
    <t>Deux règles d'application du secret statistique :</t>
  </si>
  <si>
    <t>On ne publie aucun résultat qui concerne moins de trois entreprises</t>
  </si>
  <si>
    <t>On ne publie aucune donnée pour laquelle une seule entreprise représente 85% ou plus de la valeur obtenue</t>
  </si>
  <si>
    <t>L’analyse porte sur les entreprises ayant bénéficié du dispositif Jeune entreprise innovante (JEI) en 2015, identifiées à partir des bases de données de l’Acoss.</t>
  </si>
  <si>
    <t>Secret statistique</t>
  </si>
  <si>
    <t>Périmètre de l'étude</t>
  </si>
  <si>
    <t>Unité</t>
  </si>
  <si>
    <t>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</si>
</sst>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8"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2"/>
      <name val="Calibri"/>
      <family val="2"/>
    </font>
    <font>
      <sz val="12"/>
      <name val="Calibri"/>
      <family val="2"/>
    </font>
    <font>
      <i/>
      <sz val="12"/>
      <name val="Calibri"/>
      <family val="2"/>
    </font>
    <font>
      <u/>
      <sz val="12"/>
      <name val="Calibri"/>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34">
    <xf numFmtId="0" fontId="0" fillId="0" borderId="0" xfId="0"/>
    <xf numFmtId="0" fontId="2" fillId="0" borderId="0" xfId="0" applyFont="1"/>
    <xf numFmtId="49" fontId="0" fillId="0" borderId="2" xfId="0" applyNumberFormat="1" applyBorder="1"/>
    <xf numFmtId="3" fontId="0" fillId="0" borderId="0" xfId="0" applyNumberFormat="1" applyBorder="1"/>
    <xf numFmtId="9" fontId="0" fillId="0" borderId="0" xfId="0" applyNumberFormat="1" applyBorder="1"/>
    <xf numFmtId="3" fontId="0" fillId="0" borderId="3" xfId="0" applyNumberFormat="1" applyBorder="1"/>
    <xf numFmtId="9" fontId="0" fillId="0" borderId="0" xfId="0" applyNumberFormat="1" applyBorder="1" applyAlignment="1">
      <alignment horizontal="right"/>
    </xf>
    <xf numFmtId="0" fontId="2" fillId="0" borderId="4" xfId="0" applyFont="1" applyBorder="1"/>
    <xf numFmtId="3" fontId="2" fillId="0" borderId="5" xfId="0" applyNumberFormat="1" applyFont="1" applyBorder="1"/>
    <xf numFmtId="9" fontId="2" fillId="0" borderId="5" xfId="0" applyNumberFormat="1" applyFont="1" applyBorder="1"/>
    <xf numFmtId="3" fontId="2" fillId="0" borderId="6" xfId="0" applyNumberFormat="1" applyFont="1" applyBorder="1"/>
    <xf numFmtId="49" fontId="0" fillId="0" borderId="3" xfId="0" applyNumberFormat="1" applyBorder="1"/>
    <xf numFmtId="49" fontId="2" fillId="0" borderId="6" xfId="0" applyNumberFormat="1" applyFont="1" applyBorder="1"/>
    <xf numFmtId="49" fontId="0" fillId="0" borderId="7" xfId="0" applyNumberFormat="1" applyBorder="1"/>
    <xf numFmtId="49" fontId="2" fillId="0" borderId="1" xfId="0" applyNumberFormat="1" applyFont="1" applyBorder="1"/>
    <xf numFmtId="49" fontId="0" fillId="0" borderId="0" xfId="0" applyNumberFormat="1" applyFill="1" applyBorder="1"/>
    <xf numFmtId="3" fontId="3" fillId="0" borderId="0" xfId="1" applyNumberFormat="1" applyFont="1" applyAlignment="1">
      <alignment horizontal="left"/>
    </xf>
    <xf numFmtId="0" fontId="4" fillId="0" borderId="0" xfId="0" applyFont="1"/>
    <xf numFmtId="0" fontId="5" fillId="0" borderId="0" xfId="0" applyFont="1"/>
    <xf numFmtId="0" fontId="6" fillId="0" borderId="0" xfId="0" applyFont="1"/>
    <xf numFmtId="0" fontId="5" fillId="0" borderId="0" xfId="0" applyFont="1" applyAlignment="1">
      <alignment wrapText="1"/>
    </xf>
    <xf numFmtId="0" fontId="5" fillId="0" borderId="0" xfId="0" applyFont="1" applyAlignment="1">
      <alignment horizontal="left" indent="3"/>
    </xf>
    <xf numFmtId="0" fontId="3" fillId="0" borderId="0" xfId="0" applyFont="1"/>
    <xf numFmtId="0" fontId="0" fillId="0" borderId="0" xfId="0" applyAlignment="1">
      <alignment horizontal="left" indent="3"/>
    </xf>
    <xf numFmtId="0" fontId="3" fillId="0" borderId="0" xfId="0" applyFont="1" applyAlignment="1">
      <alignment horizontal="right"/>
    </xf>
    <xf numFmtId="0" fontId="3" fillId="0" borderId="8" xfId="0" applyFont="1" applyBorder="1" applyAlignment="1">
      <alignment horizontal="left"/>
    </xf>
    <xf numFmtId="0" fontId="3" fillId="0" borderId="9" xfId="0" applyFont="1" applyBorder="1" applyAlignment="1">
      <alignment horizontal="right"/>
    </xf>
    <xf numFmtId="0" fontId="3" fillId="0" borderId="10" xfId="0" applyFont="1" applyBorder="1" applyAlignment="1">
      <alignment horizontal="right"/>
    </xf>
    <xf numFmtId="0" fontId="0" fillId="0" borderId="11" xfId="0" applyBorder="1"/>
    <xf numFmtId="0" fontId="0" fillId="0" borderId="12" xfId="0" applyBorder="1"/>
    <xf numFmtId="0" fontId="0" fillId="0" borderId="13" xfId="0" applyBorder="1"/>
    <xf numFmtId="0" fontId="0" fillId="0" borderId="15" xfId="0" applyBorder="1"/>
    <xf numFmtId="0" fontId="0" fillId="0" borderId="14" xfId="0" applyBorder="1"/>
    <xf numFmtId="0" fontId="3" fillId="0" borderId="10" xfId="0" applyFont="1" applyBorder="1" applyAlignment="1">
      <alignment horizontal="left"/>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tabSelected="1" workbookViewId="0"/>
  </sheetViews>
  <sheetFormatPr baseColWidth="10" defaultRowHeight="15" x14ac:dyDescent="0.25"/>
  <cols>
    <col min="1" max="1" width="26.140625" bestFit="1" customWidth="1"/>
    <col min="2" max="2" width="20.5703125" bestFit="1" customWidth="1"/>
    <col min="3" max="3" width="12" bestFit="1" customWidth="1"/>
    <col min="4" max="4" width="8.85546875" bestFit="1" customWidth="1"/>
    <col min="5" max="5" width="10" bestFit="1" customWidth="1"/>
    <col min="6" max="6" width="10.5703125" bestFit="1" customWidth="1"/>
    <col min="7" max="7" width="13" bestFit="1" customWidth="1"/>
    <col min="8" max="8" width="8.7109375" bestFit="1" customWidth="1"/>
    <col min="9" max="9" width="11.28515625" bestFit="1" customWidth="1"/>
    <col min="10" max="10" width="12" bestFit="1" customWidth="1"/>
    <col min="11" max="11" width="22.85546875" bestFit="1" customWidth="1"/>
    <col min="12" max="12" width="19.28515625" bestFit="1" customWidth="1"/>
  </cols>
  <sheetData>
    <row r="1" spans="1:12" x14ac:dyDescent="0.25">
      <c r="A1" s="1" t="s">
        <v>75</v>
      </c>
    </row>
    <row r="3" spans="1:12" x14ac:dyDescent="0.25">
      <c r="A3" s="31" t="s">
        <v>16</v>
      </c>
      <c r="B3" s="29" t="s">
        <v>17</v>
      </c>
      <c r="C3" s="29" t="s">
        <v>18</v>
      </c>
      <c r="D3" s="29" t="s">
        <v>19</v>
      </c>
      <c r="E3" s="29" t="s">
        <v>20</v>
      </c>
      <c r="F3" s="29" t="s">
        <v>21</v>
      </c>
      <c r="G3" s="29" t="s">
        <v>22</v>
      </c>
      <c r="H3" s="29" t="s">
        <v>23</v>
      </c>
      <c r="I3" s="29" t="s">
        <v>24</v>
      </c>
      <c r="J3" s="29" t="s">
        <v>26</v>
      </c>
      <c r="K3" s="29" t="s">
        <v>25</v>
      </c>
      <c r="L3" s="30" t="s">
        <v>27</v>
      </c>
    </row>
    <row r="4" spans="1:12" s="24" customFormat="1" x14ac:dyDescent="0.25">
      <c r="A4" s="25" t="s">
        <v>99</v>
      </c>
      <c r="B4" s="26"/>
      <c r="C4" s="26"/>
      <c r="D4" s="26" t="s">
        <v>100</v>
      </c>
      <c r="E4" s="26" t="s">
        <v>100</v>
      </c>
      <c r="F4" s="26" t="s">
        <v>100</v>
      </c>
      <c r="G4" s="26"/>
      <c r="H4" s="26" t="s">
        <v>100</v>
      </c>
      <c r="I4" s="26" t="s">
        <v>100</v>
      </c>
      <c r="J4" s="26" t="s">
        <v>100</v>
      </c>
      <c r="K4" s="26"/>
      <c r="L4" s="27" t="s">
        <v>100</v>
      </c>
    </row>
    <row r="5" spans="1:12" x14ac:dyDescent="0.25">
      <c r="A5" s="13" t="s">
        <v>0</v>
      </c>
      <c r="B5" s="3">
        <v>436</v>
      </c>
      <c r="C5" s="3">
        <v>2610</v>
      </c>
      <c r="D5" s="3">
        <v>164981.45999999996</v>
      </c>
      <c r="E5" s="3">
        <v>381.9015277777778</v>
      </c>
      <c r="F5" s="3">
        <v>146.07999999999998</v>
      </c>
      <c r="G5" s="4">
        <v>0.22887291093193132</v>
      </c>
      <c r="H5" s="3">
        <v>-103763.89200000004</v>
      </c>
      <c r="I5" s="3">
        <v>-34.460499999999996</v>
      </c>
      <c r="J5" s="3">
        <v>28815.316999999992</v>
      </c>
      <c r="K5" s="4">
        <v>0.17465791004637732</v>
      </c>
      <c r="L5" s="5">
        <v>82953.616000000038</v>
      </c>
    </row>
    <row r="6" spans="1:12" x14ac:dyDescent="0.25">
      <c r="A6" s="13" t="s">
        <v>1</v>
      </c>
      <c r="B6" s="3">
        <v>83</v>
      </c>
      <c r="C6" s="3">
        <v>393</v>
      </c>
      <c r="D6" s="3">
        <v>18028.999999999996</v>
      </c>
      <c r="E6" s="3">
        <v>225.36250000000001</v>
      </c>
      <c r="F6" s="3">
        <v>85.65</v>
      </c>
      <c r="G6" s="4">
        <v>0.31450762660158643</v>
      </c>
      <c r="H6" s="3">
        <v>-19637.052999999996</v>
      </c>
      <c r="I6" s="3">
        <v>-16.581499999999991</v>
      </c>
      <c r="J6" s="3">
        <v>-999.58199999999954</v>
      </c>
      <c r="K6" s="4">
        <v>-5.544300848632757E-2</v>
      </c>
      <c r="L6" s="5">
        <v>8220.2439999999988</v>
      </c>
    </row>
    <row r="7" spans="1:12" x14ac:dyDescent="0.25">
      <c r="A7" s="13" t="s">
        <v>2</v>
      </c>
      <c r="B7" s="3">
        <v>157</v>
      </c>
      <c r="C7" s="3">
        <v>1181</v>
      </c>
      <c r="D7" s="3">
        <v>76083.799999999974</v>
      </c>
      <c r="E7" s="3">
        <v>490.86322580645174</v>
      </c>
      <c r="F7" s="3">
        <v>151.01</v>
      </c>
      <c r="G7" s="4">
        <v>0.23525118356338676</v>
      </c>
      <c r="H7" s="3">
        <v>-14044.195000000003</v>
      </c>
      <c r="I7" s="3">
        <v>-14.258000000000001</v>
      </c>
      <c r="J7" s="3">
        <v>41997.454000000012</v>
      </c>
      <c r="K7" s="4">
        <v>0.55198943796182665</v>
      </c>
      <c r="L7" s="5">
        <v>21558.997999999996</v>
      </c>
    </row>
    <row r="8" spans="1:12" x14ac:dyDescent="0.25">
      <c r="A8" s="13" t="s">
        <v>3</v>
      </c>
      <c r="B8" s="3">
        <v>30</v>
      </c>
      <c r="C8" s="3">
        <v>111</v>
      </c>
      <c r="D8" s="3">
        <v>6126.6200000000008</v>
      </c>
      <c r="E8" s="3">
        <v>218.8078571428571</v>
      </c>
      <c r="F8" s="3">
        <v>111.485</v>
      </c>
      <c r="G8" s="4">
        <v>0.12028834822463284</v>
      </c>
      <c r="H8" s="3">
        <v>-1243.0129999999999</v>
      </c>
      <c r="I8" s="3">
        <v>-9.0175000000000054</v>
      </c>
      <c r="J8" s="3">
        <v>3592.9679999999998</v>
      </c>
      <c r="K8" s="4">
        <v>0.58645190986220774</v>
      </c>
      <c r="L8" s="5">
        <v>3295.5800000000008</v>
      </c>
    </row>
    <row r="9" spans="1:12" x14ac:dyDescent="0.25">
      <c r="A9" s="13" t="s">
        <v>4</v>
      </c>
      <c r="B9" s="3">
        <v>5</v>
      </c>
      <c r="C9" s="3">
        <v>55</v>
      </c>
      <c r="D9" s="3">
        <v>2162.6000000000004</v>
      </c>
      <c r="E9" s="3">
        <v>432.5200000000001</v>
      </c>
      <c r="F9" s="3">
        <v>265.23</v>
      </c>
      <c r="G9" s="6" t="s">
        <v>5</v>
      </c>
      <c r="H9" s="3">
        <v>-688.66099999999949</v>
      </c>
      <c r="I9" s="3">
        <v>-34.11399999999999</v>
      </c>
      <c r="J9" s="3">
        <v>1982.7860000000005</v>
      </c>
      <c r="K9" s="4">
        <v>0.91685286229538532</v>
      </c>
      <c r="L9" s="5">
        <v>1720.5090000000002</v>
      </c>
    </row>
    <row r="10" spans="1:12" x14ac:dyDescent="0.25">
      <c r="A10" s="13" t="s">
        <v>6</v>
      </c>
      <c r="B10" s="3">
        <v>14</v>
      </c>
      <c r="C10" s="3">
        <v>51</v>
      </c>
      <c r="D10" s="3">
        <v>1293.0499999999997</v>
      </c>
      <c r="E10" s="3">
        <v>107.75416666666668</v>
      </c>
      <c r="F10" s="3">
        <v>28.405000000000001</v>
      </c>
      <c r="G10" s="4">
        <v>0.18396040369668618</v>
      </c>
      <c r="H10" s="3">
        <v>-1354.423</v>
      </c>
      <c r="I10" s="3">
        <v>-32.341499999999989</v>
      </c>
      <c r="J10" s="3">
        <v>251.86899999999991</v>
      </c>
      <c r="K10" s="4">
        <v>0.19478674451877342</v>
      </c>
      <c r="L10" s="5">
        <v>1769.2270000000003</v>
      </c>
    </row>
    <row r="11" spans="1:12" x14ac:dyDescent="0.25">
      <c r="A11" s="13" t="s">
        <v>7</v>
      </c>
      <c r="B11" s="3">
        <v>122</v>
      </c>
      <c r="C11" s="3">
        <v>671</v>
      </c>
      <c r="D11" s="3">
        <v>37763.780000000006</v>
      </c>
      <c r="E11" s="3">
        <v>309.53918032786891</v>
      </c>
      <c r="F11" s="3">
        <v>81.03</v>
      </c>
      <c r="G11" s="4">
        <v>0.17858937849971585</v>
      </c>
      <c r="H11" s="3">
        <v>-20585.632000000009</v>
      </c>
      <c r="I11" s="3">
        <v>-36.629999999999995</v>
      </c>
      <c r="J11" s="3">
        <v>9695.1939999999995</v>
      </c>
      <c r="K11" s="4">
        <v>0.25673261522019242</v>
      </c>
      <c r="L11" s="5">
        <v>15954.467000000001</v>
      </c>
    </row>
    <row r="12" spans="1:12" x14ac:dyDescent="0.25">
      <c r="A12" s="13" t="s">
        <v>8</v>
      </c>
      <c r="B12" s="3">
        <v>120</v>
      </c>
      <c r="C12" s="3">
        <v>723</v>
      </c>
      <c r="D12" s="3">
        <v>41710.94</v>
      </c>
      <c r="E12" s="3">
        <v>353.48254237288114</v>
      </c>
      <c r="F12" s="3">
        <v>141.44999999999999</v>
      </c>
      <c r="G12" s="4">
        <v>0.1516820527180639</v>
      </c>
      <c r="H12" s="3">
        <v>-11892.239000000001</v>
      </c>
      <c r="I12" s="3">
        <v>-38.540500000000002</v>
      </c>
      <c r="J12" s="3">
        <v>21691.840999999982</v>
      </c>
      <c r="K12" s="4">
        <v>0.5200515979740562</v>
      </c>
      <c r="L12" s="5">
        <v>16551.624999999996</v>
      </c>
    </row>
    <row r="13" spans="1:12" x14ac:dyDescent="0.25">
      <c r="A13" s="13" t="s">
        <v>9</v>
      </c>
      <c r="B13" s="3">
        <v>1556</v>
      </c>
      <c r="C13" s="3">
        <v>11459</v>
      </c>
      <c r="D13" s="3">
        <v>904803.83999999869</v>
      </c>
      <c r="E13" s="3">
        <v>592.53689587426368</v>
      </c>
      <c r="F13" s="3">
        <v>196.94</v>
      </c>
      <c r="G13" s="4">
        <v>0.24283792053756101</v>
      </c>
      <c r="H13" s="3">
        <v>-336181.38399999985</v>
      </c>
      <c r="I13" s="3">
        <v>-34.729999999999997</v>
      </c>
      <c r="J13" s="3">
        <v>330011.31300000026</v>
      </c>
      <c r="K13" s="4">
        <v>0.36473244079070305</v>
      </c>
      <c r="L13" s="5">
        <v>179657.42900000021</v>
      </c>
    </row>
    <row r="14" spans="1:12" x14ac:dyDescent="0.25">
      <c r="A14" s="13" t="s">
        <v>10</v>
      </c>
      <c r="B14" s="3">
        <v>64</v>
      </c>
      <c r="C14" s="3">
        <v>427</v>
      </c>
      <c r="D14" s="3">
        <v>26622.670000000002</v>
      </c>
      <c r="E14" s="3">
        <v>415.97921874999975</v>
      </c>
      <c r="F14" s="3">
        <v>129.04</v>
      </c>
      <c r="G14" s="4">
        <v>0.44466700747896448</v>
      </c>
      <c r="H14" s="3">
        <v>-8276.5389999999989</v>
      </c>
      <c r="I14" s="3">
        <v>-33.076000000000022</v>
      </c>
      <c r="J14" s="3">
        <v>10351.922000000004</v>
      </c>
      <c r="K14" s="4">
        <v>0.3888386101018419</v>
      </c>
      <c r="L14" s="5">
        <v>10411.649000000001</v>
      </c>
    </row>
    <row r="15" spans="1:12" x14ac:dyDescent="0.25">
      <c r="A15" s="13" t="s">
        <v>11</v>
      </c>
      <c r="B15" s="3">
        <v>204</v>
      </c>
      <c r="C15" s="3">
        <v>1024</v>
      </c>
      <c r="D15" s="3">
        <v>90712.84000000004</v>
      </c>
      <c r="E15" s="3">
        <v>451.30766169154248</v>
      </c>
      <c r="F15" s="3">
        <v>135.30000000000001</v>
      </c>
      <c r="G15" s="4">
        <v>0.11603767449018236</v>
      </c>
      <c r="H15" s="3">
        <v>-11904.939999999999</v>
      </c>
      <c r="I15" s="3">
        <v>-13.526</v>
      </c>
      <c r="J15" s="3">
        <v>32064.315000000002</v>
      </c>
      <c r="K15" s="4">
        <v>0.35347052302628812</v>
      </c>
      <c r="L15" s="5">
        <v>23543.384000000005</v>
      </c>
    </row>
    <row r="16" spans="1:12" x14ac:dyDescent="0.25">
      <c r="A16" s="13" t="s">
        <v>12</v>
      </c>
      <c r="B16" s="3">
        <v>309</v>
      </c>
      <c r="C16" s="3">
        <v>1703</v>
      </c>
      <c r="D16" s="3">
        <v>127520.91000000003</v>
      </c>
      <c r="E16" s="3">
        <v>415.37755700325732</v>
      </c>
      <c r="F16" s="3">
        <v>136</v>
      </c>
      <c r="G16" s="4">
        <v>0.30089980537309535</v>
      </c>
      <c r="H16" s="3">
        <v>-46039.093000000037</v>
      </c>
      <c r="I16" s="3">
        <v>-17.474999999999998</v>
      </c>
      <c r="J16" s="3">
        <v>40104.883999999991</v>
      </c>
      <c r="K16" s="4">
        <v>0.31449653237261233</v>
      </c>
      <c r="L16" s="5">
        <v>47281.309000000023</v>
      </c>
    </row>
    <row r="17" spans="1:12" x14ac:dyDescent="0.25">
      <c r="A17" s="13" t="s">
        <v>13</v>
      </c>
      <c r="B17" s="3">
        <v>110</v>
      </c>
      <c r="C17" s="3">
        <v>681</v>
      </c>
      <c r="D17" s="3">
        <v>40650.969999999979</v>
      </c>
      <c r="E17" s="3">
        <v>376.3978703703703</v>
      </c>
      <c r="F17" s="3">
        <v>168.875</v>
      </c>
      <c r="G17" s="4">
        <v>0.19545095725883058</v>
      </c>
      <c r="H17" s="3">
        <v>-14056.263000000001</v>
      </c>
      <c r="I17" s="3">
        <v>-37.691000000000003</v>
      </c>
      <c r="J17" s="3">
        <v>17371.091000000008</v>
      </c>
      <c r="K17" s="4">
        <v>0.42732291504975201</v>
      </c>
      <c r="L17" s="5">
        <v>9768.8170000000009</v>
      </c>
    </row>
    <row r="18" spans="1:12" x14ac:dyDescent="0.25">
      <c r="A18" s="13" t="s">
        <v>14</v>
      </c>
      <c r="B18" s="3">
        <v>309</v>
      </c>
      <c r="C18" s="3">
        <v>2046</v>
      </c>
      <c r="D18" s="3">
        <v>148992.92000000007</v>
      </c>
      <c r="E18" s="3">
        <v>486.90496732026139</v>
      </c>
      <c r="F18" s="3">
        <v>152.05000000000001</v>
      </c>
      <c r="G18" s="4">
        <v>0.17220457186824709</v>
      </c>
      <c r="H18" s="3">
        <v>-19081.157000000007</v>
      </c>
      <c r="I18" s="3">
        <v>-23.612499999999997</v>
      </c>
      <c r="J18" s="3">
        <v>80019.52800000002</v>
      </c>
      <c r="K18" s="4">
        <v>0.5370693318850317</v>
      </c>
      <c r="L18" s="5">
        <v>43378.892999999996</v>
      </c>
    </row>
    <row r="19" spans="1:12" s="1" customFormat="1" x14ac:dyDescent="0.25">
      <c r="A19" s="14" t="s">
        <v>15</v>
      </c>
      <c r="B19" s="8">
        <f>SUM(B5:B18)</f>
        <v>3519</v>
      </c>
      <c r="C19" s="8">
        <f t="shared" ref="C19:L19" si="0">SUM(C5:C18)</f>
        <v>23135</v>
      </c>
      <c r="D19" s="8">
        <f t="shared" si="0"/>
        <v>1687455.399999999</v>
      </c>
      <c r="E19" s="8">
        <v>487</v>
      </c>
      <c r="F19" s="8">
        <v>158</v>
      </c>
      <c r="G19" s="9">
        <v>0.23</v>
      </c>
      <c r="H19" s="8">
        <f t="shared" si="0"/>
        <v>-608748.48399999994</v>
      </c>
      <c r="I19" s="8">
        <v>-28</v>
      </c>
      <c r="J19" s="8">
        <f t="shared" si="0"/>
        <v>616950.90000000037</v>
      </c>
      <c r="K19" s="9">
        <v>0.37</v>
      </c>
      <c r="L19" s="10">
        <f t="shared" si="0"/>
        <v>466065.74700000021</v>
      </c>
    </row>
    <row r="20" spans="1:12" x14ac:dyDescent="0.25">
      <c r="A20" t="s">
        <v>78</v>
      </c>
    </row>
    <row r="21" spans="1:12" x14ac:dyDescent="0.25">
      <c r="A21" s="15" t="s">
        <v>79</v>
      </c>
    </row>
    <row r="22" spans="1:12" x14ac:dyDescent="0.25">
      <c r="A22" s="16" t="s">
        <v>80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workbookViewId="0">
      <selection activeCell="B8" sqref="B8"/>
    </sheetView>
  </sheetViews>
  <sheetFormatPr baseColWidth="10" defaultRowHeight="15" x14ac:dyDescent="0.25"/>
  <cols>
    <col min="1" max="1" width="6.5703125" bestFit="1" customWidth="1"/>
    <col min="2" max="2" width="74.5703125" customWidth="1"/>
    <col min="3" max="3" width="20.5703125" bestFit="1" customWidth="1"/>
    <col min="4" max="4" width="12" bestFit="1" customWidth="1"/>
    <col min="5" max="5" width="8.85546875" bestFit="1" customWidth="1"/>
    <col min="6" max="6" width="10" bestFit="1" customWidth="1"/>
    <col min="7" max="7" width="10.5703125" bestFit="1" customWidth="1"/>
    <col min="8" max="8" width="13" bestFit="1" customWidth="1"/>
    <col min="9" max="9" width="8.7109375" bestFit="1" customWidth="1"/>
    <col min="10" max="10" width="11.28515625" bestFit="1" customWidth="1"/>
    <col min="11" max="11" width="12" bestFit="1" customWidth="1"/>
    <col min="12" max="12" width="22.85546875" bestFit="1" customWidth="1"/>
    <col min="13" max="13" width="19.28515625" bestFit="1" customWidth="1"/>
  </cols>
  <sheetData>
    <row r="1" spans="1:13" x14ac:dyDescent="0.25">
      <c r="A1" s="1" t="s">
        <v>76</v>
      </c>
    </row>
    <row r="3" spans="1:13" x14ac:dyDescent="0.25">
      <c r="A3" s="28" t="s">
        <v>77</v>
      </c>
      <c r="B3" s="30" t="s">
        <v>74</v>
      </c>
      <c r="C3" s="29" t="s">
        <v>17</v>
      </c>
      <c r="D3" s="29" t="s">
        <v>18</v>
      </c>
      <c r="E3" s="29" t="s">
        <v>19</v>
      </c>
      <c r="F3" s="29" t="s">
        <v>20</v>
      </c>
      <c r="G3" s="29" t="s">
        <v>21</v>
      </c>
      <c r="H3" s="29" t="s">
        <v>22</v>
      </c>
      <c r="I3" s="29" t="s">
        <v>23</v>
      </c>
      <c r="J3" s="29" t="s">
        <v>24</v>
      </c>
      <c r="K3" s="29" t="s">
        <v>26</v>
      </c>
      <c r="L3" s="29" t="s">
        <v>25</v>
      </c>
      <c r="M3" s="30" t="s">
        <v>27</v>
      </c>
    </row>
    <row r="4" spans="1:13" x14ac:dyDescent="0.25">
      <c r="A4" s="32"/>
      <c r="B4" s="33" t="s">
        <v>99</v>
      </c>
      <c r="C4" s="26"/>
      <c r="D4" s="26"/>
      <c r="E4" s="26" t="s">
        <v>100</v>
      </c>
      <c r="F4" s="26" t="s">
        <v>100</v>
      </c>
      <c r="G4" s="26" t="s">
        <v>100</v>
      </c>
      <c r="H4" s="26"/>
      <c r="I4" s="26" t="s">
        <v>100</v>
      </c>
      <c r="J4" s="26" t="s">
        <v>100</v>
      </c>
      <c r="K4" s="26" t="s">
        <v>100</v>
      </c>
      <c r="L4" s="26"/>
      <c r="M4" s="27" t="s">
        <v>100</v>
      </c>
    </row>
    <row r="5" spans="1:13" x14ac:dyDescent="0.25">
      <c r="A5" s="2" t="s">
        <v>28</v>
      </c>
      <c r="B5" s="11" t="s">
        <v>29</v>
      </c>
      <c r="C5" s="3">
        <v>20</v>
      </c>
      <c r="D5" s="3">
        <v>80</v>
      </c>
      <c r="E5" s="3">
        <v>4983.93</v>
      </c>
      <c r="F5" s="3">
        <v>249.19650000000001</v>
      </c>
      <c r="G5" s="3">
        <v>112.185</v>
      </c>
      <c r="H5" s="4">
        <v>0.33101407925071175</v>
      </c>
      <c r="I5" s="3">
        <v>-1249.355</v>
      </c>
      <c r="J5" s="3">
        <v>-29.732500000000002</v>
      </c>
      <c r="K5" s="3">
        <v>1440.7009999999996</v>
      </c>
      <c r="L5" s="4">
        <v>0.28906926862937471</v>
      </c>
      <c r="M5" s="5">
        <v>1806.8440000000001</v>
      </c>
    </row>
    <row r="6" spans="1:13" x14ac:dyDescent="0.25">
      <c r="A6" s="2" t="s">
        <v>30</v>
      </c>
      <c r="B6" s="11" t="s">
        <v>31</v>
      </c>
      <c r="C6" s="3">
        <v>94</v>
      </c>
      <c r="D6" s="3">
        <v>556</v>
      </c>
      <c r="E6" s="3">
        <v>45055.350000000006</v>
      </c>
      <c r="F6" s="3">
        <v>484.46612903225804</v>
      </c>
      <c r="G6" s="3">
        <v>195.79</v>
      </c>
      <c r="H6" s="4">
        <v>0.36651855994904048</v>
      </c>
      <c r="I6" s="3">
        <v>-8001.2930000000033</v>
      </c>
      <c r="J6" s="3">
        <v>-46.407000000000004</v>
      </c>
      <c r="K6" s="3">
        <v>20264.828999999994</v>
      </c>
      <c r="L6" s="4">
        <v>0.44977630847391026</v>
      </c>
      <c r="M6" s="5">
        <v>24407.185000000012</v>
      </c>
    </row>
    <row r="7" spans="1:13" x14ac:dyDescent="0.25">
      <c r="A7" s="2" t="s">
        <v>32</v>
      </c>
      <c r="B7" s="11" t="s">
        <v>33</v>
      </c>
      <c r="C7" s="3">
        <v>22</v>
      </c>
      <c r="D7" s="3">
        <v>102</v>
      </c>
      <c r="E7" s="3">
        <v>7936.880000000001</v>
      </c>
      <c r="F7" s="3">
        <v>360.76727272727271</v>
      </c>
      <c r="G7" s="3">
        <v>143.45499999999998</v>
      </c>
      <c r="H7" s="4">
        <v>0.15298026428521028</v>
      </c>
      <c r="I7" s="3">
        <v>-2532.8940000000002</v>
      </c>
      <c r="J7" s="3">
        <v>-3.1319999999999988</v>
      </c>
      <c r="K7" s="3">
        <v>2410.3980000000001</v>
      </c>
      <c r="L7" s="4">
        <v>0.30369591073570468</v>
      </c>
      <c r="M7" s="5">
        <v>3202.2629999999995</v>
      </c>
    </row>
    <row r="8" spans="1:13" x14ac:dyDescent="0.25">
      <c r="A8" s="2" t="s">
        <v>34</v>
      </c>
      <c r="B8" s="11" t="s">
        <v>35</v>
      </c>
      <c r="C8" s="3">
        <v>27</v>
      </c>
      <c r="D8" s="3">
        <v>167</v>
      </c>
      <c r="E8" s="3">
        <v>16964.27</v>
      </c>
      <c r="F8" s="3">
        <v>628.30629629629641</v>
      </c>
      <c r="G8" s="3">
        <v>202.16</v>
      </c>
      <c r="H8" s="4">
        <v>7.3817617852109163E-2</v>
      </c>
      <c r="I8" s="3">
        <v>-5212.0420000000004</v>
      </c>
      <c r="J8" s="3">
        <v>-80.91500000000002</v>
      </c>
      <c r="K8" s="3">
        <v>4925.3439999999991</v>
      </c>
      <c r="L8" s="4">
        <v>0.29033633631155359</v>
      </c>
      <c r="M8" s="5">
        <v>4489.7460000000001</v>
      </c>
    </row>
    <row r="9" spans="1:13" x14ac:dyDescent="0.25">
      <c r="A9" s="2" t="s">
        <v>36</v>
      </c>
      <c r="B9" s="11" t="s">
        <v>37</v>
      </c>
      <c r="C9" s="3">
        <v>14</v>
      </c>
      <c r="D9" s="3">
        <v>67</v>
      </c>
      <c r="E9" s="3">
        <v>3752.5599999999995</v>
      </c>
      <c r="F9" s="3">
        <v>312.71333333333337</v>
      </c>
      <c r="G9" s="3">
        <v>127.32</v>
      </c>
      <c r="H9" s="4">
        <v>0.4180082397083591</v>
      </c>
      <c r="I9" s="3">
        <v>-1447.502</v>
      </c>
      <c r="J9" s="3">
        <v>-14.700000000000001</v>
      </c>
      <c r="K9" s="3">
        <v>638.76700000000028</v>
      </c>
      <c r="L9" s="4">
        <v>0.17022166201206654</v>
      </c>
      <c r="M9" s="5">
        <v>2523.1680000000001</v>
      </c>
    </row>
    <row r="10" spans="1:13" x14ac:dyDescent="0.25">
      <c r="A10" s="2" t="s">
        <v>38</v>
      </c>
      <c r="B10" s="11" t="s">
        <v>39</v>
      </c>
      <c r="C10" s="3">
        <v>32</v>
      </c>
      <c r="D10" s="3">
        <v>187</v>
      </c>
      <c r="E10" s="3">
        <v>12697.939999999999</v>
      </c>
      <c r="F10" s="3">
        <v>396.81062499999996</v>
      </c>
      <c r="G10" s="3">
        <v>39.879999999999995</v>
      </c>
      <c r="H10" s="4">
        <v>0.36838912453516082</v>
      </c>
      <c r="I10" s="3">
        <v>-9993.1650000000009</v>
      </c>
      <c r="J10" s="3">
        <v>-77.239000000000004</v>
      </c>
      <c r="K10" s="3">
        <v>272.37299999999993</v>
      </c>
      <c r="L10" s="4">
        <v>2.1450172232661359E-2</v>
      </c>
      <c r="M10" s="5">
        <v>5766.6709999999994</v>
      </c>
    </row>
    <row r="11" spans="1:13" x14ac:dyDescent="0.25">
      <c r="A11" s="2"/>
      <c r="B11" s="11" t="s">
        <v>40</v>
      </c>
      <c r="C11" s="3">
        <v>76</v>
      </c>
      <c r="D11" s="3">
        <v>427</v>
      </c>
      <c r="E11" s="3">
        <v>38989.330000000024</v>
      </c>
      <c r="F11" s="3">
        <v>541.51847222222239</v>
      </c>
      <c r="G11" s="3">
        <v>74.699999999999989</v>
      </c>
      <c r="H11" s="4">
        <v>0.23115142014494722</v>
      </c>
      <c r="I11" s="3">
        <v>-9691.9929999999968</v>
      </c>
      <c r="J11" s="3">
        <v>-51.443500000000014</v>
      </c>
      <c r="K11" s="3">
        <v>6471.8799999999983</v>
      </c>
      <c r="L11" s="4">
        <v>0.16599105447567308</v>
      </c>
      <c r="M11" s="5">
        <v>18123.082999999999</v>
      </c>
    </row>
    <row r="12" spans="1:13" x14ac:dyDescent="0.25">
      <c r="A12" s="2" t="s">
        <v>41</v>
      </c>
      <c r="B12" s="11" t="s">
        <v>42</v>
      </c>
      <c r="C12" s="3">
        <v>75</v>
      </c>
      <c r="D12" s="3">
        <v>270</v>
      </c>
      <c r="E12" s="3">
        <v>35559.770000000011</v>
      </c>
      <c r="F12" s="3">
        <v>480.53743243243269</v>
      </c>
      <c r="G12" s="3">
        <v>209.76499999999999</v>
      </c>
      <c r="H12" s="4">
        <v>0.34975288085384121</v>
      </c>
      <c r="I12" s="3">
        <v>-7811.4860000000017</v>
      </c>
      <c r="J12" s="3">
        <v>-36.218499999999992</v>
      </c>
      <c r="K12" s="3">
        <v>5863.9260000000013</v>
      </c>
      <c r="L12" s="4">
        <v>0.16490337254712276</v>
      </c>
      <c r="M12" s="5">
        <v>10239.162</v>
      </c>
    </row>
    <row r="13" spans="1:13" x14ac:dyDescent="0.25">
      <c r="A13" s="2" t="s">
        <v>43</v>
      </c>
      <c r="B13" s="11" t="s">
        <v>44</v>
      </c>
      <c r="C13" s="3">
        <v>33</v>
      </c>
      <c r="D13" s="3">
        <v>201</v>
      </c>
      <c r="E13" s="3">
        <v>13690.899999999998</v>
      </c>
      <c r="F13" s="3">
        <v>414.87575757575758</v>
      </c>
      <c r="G13" s="3">
        <v>170.32</v>
      </c>
      <c r="H13" s="4">
        <v>0.29771081521302478</v>
      </c>
      <c r="I13" s="3">
        <v>-7904.5640000000012</v>
      </c>
      <c r="J13" s="3">
        <v>-81.75099999999992</v>
      </c>
      <c r="K13" s="3">
        <v>1264.5199999999986</v>
      </c>
      <c r="L13" s="4">
        <v>9.236207992169973E-2</v>
      </c>
      <c r="M13" s="5">
        <v>2338.5730000000003</v>
      </c>
    </row>
    <row r="14" spans="1:13" x14ac:dyDescent="0.25">
      <c r="A14" s="2" t="s">
        <v>45</v>
      </c>
      <c r="B14" s="11" t="s">
        <v>46</v>
      </c>
      <c r="C14" s="3">
        <v>319</v>
      </c>
      <c r="D14" s="3">
        <v>2368</v>
      </c>
      <c r="E14" s="3">
        <v>164668.93000000002</v>
      </c>
      <c r="F14" s="3">
        <v>522.75850793650795</v>
      </c>
      <c r="G14" s="3">
        <v>162.76</v>
      </c>
      <c r="H14" s="4">
        <v>0.22471856712738705</v>
      </c>
      <c r="I14" s="3">
        <v>-57670.227000000014</v>
      </c>
      <c r="J14" s="3">
        <v>-46.966000000000008</v>
      </c>
      <c r="K14" s="3">
        <v>81802.580999999962</v>
      </c>
      <c r="L14" s="4">
        <v>0.49676997961910574</v>
      </c>
      <c r="M14" s="5">
        <v>38780.590000000011</v>
      </c>
    </row>
    <row r="15" spans="1:13" x14ac:dyDescent="0.25">
      <c r="A15" s="2" t="s">
        <v>47</v>
      </c>
      <c r="B15" s="11" t="s">
        <v>48</v>
      </c>
      <c r="C15" s="3">
        <v>31</v>
      </c>
      <c r="D15" s="3">
        <v>134</v>
      </c>
      <c r="E15" s="3">
        <v>9524.0499999999975</v>
      </c>
      <c r="F15" s="3">
        <v>328.41551724137935</v>
      </c>
      <c r="G15" s="3">
        <v>127.93</v>
      </c>
      <c r="H15" s="4">
        <v>7.1822071492694831E-2</v>
      </c>
      <c r="I15" s="3">
        <v>-4125.6689999999999</v>
      </c>
      <c r="J15" s="3">
        <v>-5.7760000000000069</v>
      </c>
      <c r="K15" s="3">
        <v>4175.9639999999981</v>
      </c>
      <c r="L15" s="4">
        <v>0.43846514875499387</v>
      </c>
      <c r="M15" s="5">
        <v>1579.1839999999993</v>
      </c>
    </row>
    <row r="16" spans="1:13" x14ac:dyDescent="0.25">
      <c r="A16" s="2" t="s">
        <v>49</v>
      </c>
      <c r="B16" s="11" t="s">
        <v>50</v>
      </c>
      <c r="C16" s="3">
        <v>19</v>
      </c>
      <c r="D16" s="3">
        <v>190</v>
      </c>
      <c r="E16" s="3">
        <v>25933.439999999991</v>
      </c>
      <c r="F16" s="3">
        <v>1364.9178947368421</v>
      </c>
      <c r="G16" s="3">
        <v>1165.29</v>
      </c>
      <c r="H16" s="4">
        <v>0.43600397787566958</v>
      </c>
      <c r="I16" s="3">
        <v>-4293.3820000000005</v>
      </c>
      <c r="J16" s="3">
        <v>-84.443000000000012</v>
      </c>
      <c r="K16" s="3">
        <v>10409.195000000002</v>
      </c>
      <c r="L16" s="4">
        <v>0.40138118969176495</v>
      </c>
      <c r="M16" s="5">
        <v>1514.3690000000001</v>
      </c>
    </row>
    <row r="17" spans="1:13" x14ac:dyDescent="0.25">
      <c r="A17" s="2" t="s">
        <v>51</v>
      </c>
      <c r="B17" s="11" t="s">
        <v>52</v>
      </c>
      <c r="C17" s="3">
        <v>1062</v>
      </c>
      <c r="D17" s="3">
        <v>7103</v>
      </c>
      <c r="E17" s="3">
        <v>485519.7399999997</v>
      </c>
      <c r="F17" s="3">
        <v>460.64491461100545</v>
      </c>
      <c r="G17" s="3">
        <v>164.03</v>
      </c>
      <c r="H17" s="4">
        <v>0.22550553763272324</v>
      </c>
      <c r="I17" s="3">
        <v>-104942.618</v>
      </c>
      <c r="J17" s="3">
        <v>-15.079499999999996</v>
      </c>
      <c r="K17" s="3">
        <v>276600.96299999987</v>
      </c>
      <c r="L17" s="4">
        <v>0.56970075614227356</v>
      </c>
      <c r="M17" s="5">
        <v>125510.79</v>
      </c>
    </row>
    <row r="18" spans="1:13" x14ac:dyDescent="0.25">
      <c r="A18" s="2" t="s">
        <v>53</v>
      </c>
      <c r="B18" s="11" t="s">
        <v>54</v>
      </c>
      <c r="C18" s="3">
        <v>113</v>
      </c>
      <c r="D18" s="3">
        <v>777</v>
      </c>
      <c r="E18" s="3">
        <v>51033.069999999992</v>
      </c>
      <c r="F18" s="3">
        <v>468.1933027522935</v>
      </c>
      <c r="G18" s="3">
        <v>143.06</v>
      </c>
      <c r="H18" s="4">
        <v>0.30151192158339685</v>
      </c>
      <c r="I18" s="3">
        <v>-18207.089</v>
      </c>
      <c r="J18" s="3">
        <v>-34.022000000000013</v>
      </c>
      <c r="K18" s="3">
        <v>20381.312999999995</v>
      </c>
      <c r="L18" s="4">
        <v>0.39937462120150713</v>
      </c>
      <c r="M18" s="5">
        <v>8983.4779999999992</v>
      </c>
    </row>
    <row r="19" spans="1:13" x14ac:dyDescent="0.25">
      <c r="A19" s="2" t="s">
        <v>55</v>
      </c>
      <c r="B19" s="11" t="s">
        <v>56</v>
      </c>
      <c r="C19" s="3">
        <v>13</v>
      </c>
      <c r="D19" s="3">
        <v>101</v>
      </c>
      <c r="E19" s="3">
        <v>7111.8799999999992</v>
      </c>
      <c r="F19" s="3">
        <v>790.20888888888885</v>
      </c>
      <c r="G19" s="3">
        <v>420.03</v>
      </c>
      <c r="H19" s="6" t="s">
        <v>5</v>
      </c>
      <c r="I19" s="3">
        <v>-2279.3380000000006</v>
      </c>
      <c r="J19" s="3">
        <v>-15.093</v>
      </c>
      <c r="K19" s="3">
        <v>3551.9829999999993</v>
      </c>
      <c r="L19" s="4">
        <v>0.4994436070349893</v>
      </c>
      <c r="M19" s="5">
        <v>1874.0710000000001</v>
      </c>
    </row>
    <row r="20" spans="1:13" x14ac:dyDescent="0.25">
      <c r="A20" s="2" t="s">
        <v>57</v>
      </c>
      <c r="B20" s="11" t="s">
        <v>58</v>
      </c>
      <c r="C20" s="3">
        <v>18</v>
      </c>
      <c r="D20" s="3">
        <v>93</v>
      </c>
      <c r="E20" s="3">
        <v>16554.079999999998</v>
      </c>
      <c r="F20" s="3">
        <v>919.67111111111205</v>
      </c>
      <c r="G20" s="3">
        <v>328.96500000000003</v>
      </c>
      <c r="H20" s="4">
        <v>0.10910114002107034</v>
      </c>
      <c r="I20" s="3">
        <v>-1060.8130000000015</v>
      </c>
      <c r="J20" s="3">
        <v>-52.0685</v>
      </c>
      <c r="K20" s="3">
        <v>7336.9589999999998</v>
      </c>
      <c r="L20" s="4">
        <v>0.4432115224766342</v>
      </c>
      <c r="M20" s="5">
        <v>1892.463</v>
      </c>
    </row>
    <row r="21" spans="1:13" x14ac:dyDescent="0.25">
      <c r="A21" s="2" t="s">
        <v>59</v>
      </c>
      <c r="B21" s="11" t="s">
        <v>60</v>
      </c>
      <c r="C21" s="3">
        <v>237</v>
      </c>
      <c r="D21" s="3">
        <v>1696</v>
      </c>
      <c r="E21" s="3">
        <v>151785.20000000001</v>
      </c>
      <c r="F21" s="3">
        <v>659.93565217391347</v>
      </c>
      <c r="G21" s="3">
        <v>297.36</v>
      </c>
      <c r="H21" s="4">
        <v>0.11105124215009098</v>
      </c>
      <c r="I21" s="3">
        <v>-3437.3669999999997</v>
      </c>
      <c r="J21" s="3">
        <v>4.1255000000000024</v>
      </c>
      <c r="K21" s="3">
        <v>94015.414999999994</v>
      </c>
      <c r="L21" s="4">
        <v>0.61939777395951634</v>
      </c>
      <c r="M21" s="5">
        <v>24398.513999999974</v>
      </c>
    </row>
    <row r="22" spans="1:13" x14ac:dyDescent="0.25">
      <c r="A22" s="2" t="s">
        <v>61</v>
      </c>
      <c r="B22" s="11" t="s">
        <v>62</v>
      </c>
      <c r="C22" s="3">
        <v>507</v>
      </c>
      <c r="D22" s="3">
        <v>3472</v>
      </c>
      <c r="E22" s="3">
        <v>291214.36999999994</v>
      </c>
      <c r="F22" s="3">
        <v>577.80628968254041</v>
      </c>
      <c r="G22" s="3">
        <v>185.3</v>
      </c>
      <c r="H22" s="4">
        <v>0.23941330917152207</v>
      </c>
      <c r="I22" s="3">
        <v>-36117.730999999992</v>
      </c>
      <c r="J22" s="3">
        <v>-11.159000000000015</v>
      </c>
      <c r="K22" s="3">
        <v>137520.35299999992</v>
      </c>
      <c r="L22" s="4">
        <v>0.47223065606274839</v>
      </c>
      <c r="M22" s="5">
        <v>73649.701999999932</v>
      </c>
    </row>
    <row r="23" spans="1:13" x14ac:dyDescent="0.25">
      <c r="A23" s="2" t="s">
        <v>63</v>
      </c>
      <c r="B23" s="11" t="s">
        <v>64</v>
      </c>
      <c r="C23" s="3">
        <v>485</v>
      </c>
      <c r="D23" s="3">
        <v>2911</v>
      </c>
      <c r="E23" s="3">
        <v>140266.72999999986</v>
      </c>
      <c r="F23" s="3">
        <v>293.44504184100413</v>
      </c>
      <c r="G23" s="3">
        <v>74.745000000000005</v>
      </c>
      <c r="H23" s="4">
        <v>0.31776730661647307</v>
      </c>
      <c r="I23" s="3">
        <v>-258605.80999999994</v>
      </c>
      <c r="J23" s="3">
        <v>-69.459999999999269</v>
      </c>
      <c r="K23" s="3">
        <v>-119390.14499999993</v>
      </c>
      <c r="L23" s="4">
        <v>-0.85116509809560714</v>
      </c>
      <c r="M23" s="5">
        <v>64820.072999999982</v>
      </c>
    </row>
    <row r="24" spans="1:13" x14ac:dyDescent="0.25">
      <c r="A24" s="2" t="s">
        <v>65</v>
      </c>
      <c r="B24" s="11" t="s">
        <v>66</v>
      </c>
      <c r="C24" s="3">
        <v>36</v>
      </c>
      <c r="D24" s="3">
        <v>298</v>
      </c>
      <c r="E24" s="3">
        <v>33541.479999999996</v>
      </c>
      <c r="F24" s="3">
        <v>958.32800000000009</v>
      </c>
      <c r="G24" s="3">
        <v>310.14999999999998</v>
      </c>
      <c r="H24" s="4">
        <v>0.18266632837906971</v>
      </c>
      <c r="I24" s="3">
        <v>-3151.9789999999998</v>
      </c>
      <c r="J24" s="3">
        <v>-17.904999999999994</v>
      </c>
      <c r="K24" s="3">
        <v>12375.848000000004</v>
      </c>
      <c r="L24" s="4">
        <v>0.3689714347727055</v>
      </c>
      <c r="M24" s="5">
        <v>2606.7929999999992</v>
      </c>
    </row>
    <row r="25" spans="1:13" x14ac:dyDescent="0.25">
      <c r="A25" s="2" t="s">
        <v>67</v>
      </c>
      <c r="B25" s="11" t="s">
        <v>68</v>
      </c>
      <c r="C25" s="3">
        <v>196</v>
      </c>
      <c r="D25" s="3">
        <v>1297</v>
      </c>
      <c r="E25" s="3">
        <v>75747.78</v>
      </c>
      <c r="F25" s="3">
        <v>390.4524742268041</v>
      </c>
      <c r="G25" s="3">
        <v>145.58499999999998</v>
      </c>
      <c r="H25" s="4">
        <v>0.2387737964069705</v>
      </c>
      <c r="I25" s="3">
        <v>-47707.802000000018</v>
      </c>
      <c r="J25" s="3">
        <v>-37.753</v>
      </c>
      <c r="K25" s="3">
        <v>21665.307999999986</v>
      </c>
      <c r="L25" s="4">
        <v>0.28601904900711261</v>
      </c>
      <c r="M25" s="5">
        <v>33329.180000000008</v>
      </c>
    </row>
    <row r="26" spans="1:13" x14ac:dyDescent="0.25">
      <c r="A26" s="2" t="s">
        <v>69</v>
      </c>
      <c r="B26" s="11" t="s">
        <v>70</v>
      </c>
      <c r="C26" s="3">
        <v>20</v>
      </c>
      <c r="D26" s="3">
        <v>119</v>
      </c>
      <c r="E26" s="3">
        <v>7701.6499999999987</v>
      </c>
      <c r="F26" s="3">
        <v>385.08249999999998</v>
      </c>
      <c r="G26" s="3">
        <v>143.66999999999999</v>
      </c>
      <c r="H26" s="4">
        <v>0.43541994247985827</v>
      </c>
      <c r="I26" s="3">
        <v>-2827.8509999999997</v>
      </c>
      <c r="J26" s="3">
        <v>-26.080500000000015</v>
      </c>
      <c r="K26" s="3">
        <v>3466.2130000000006</v>
      </c>
      <c r="L26" s="4">
        <v>0.45006109080521722</v>
      </c>
      <c r="M26" s="5">
        <v>1033.3820000000001</v>
      </c>
    </row>
    <row r="27" spans="1:13" x14ac:dyDescent="0.25">
      <c r="A27" s="2" t="s">
        <v>71</v>
      </c>
      <c r="B27" s="11" t="s">
        <v>72</v>
      </c>
      <c r="C27" s="3">
        <v>17</v>
      </c>
      <c r="D27" s="3">
        <v>77</v>
      </c>
      <c r="E27" s="3">
        <v>5899.78</v>
      </c>
      <c r="F27" s="3">
        <v>368.73625000000004</v>
      </c>
      <c r="G27" s="3">
        <v>113.97</v>
      </c>
      <c r="H27" s="6" t="s">
        <v>5</v>
      </c>
      <c r="I27" s="3">
        <v>-663.28699999999947</v>
      </c>
      <c r="J27" s="3">
        <v>-10.489500000000003</v>
      </c>
      <c r="K27" s="3">
        <v>2011.8170000000005</v>
      </c>
      <c r="L27" s="4">
        <v>0.34099864740719155</v>
      </c>
      <c r="M27" s="5">
        <v>541.46399999999994</v>
      </c>
    </row>
    <row r="28" spans="1:13" s="1" customFormat="1" x14ac:dyDescent="0.25">
      <c r="A28" s="2"/>
      <c r="B28" s="11" t="s">
        <v>73</v>
      </c>
      <c r="C28" s="3">
        <v>53</v>
      </c>
      <c r="D28" s="3">
        <v>442</v>
      </c>
      <c r="E28" s="3">
        <v>41322.289999999994</v>
      </c>
      <c r="F28" s="3">
        <v>826.44579999999985</v>
      </c>
      <c r="G28" s="3">
        <v>180.595</v>
      </c>
      <c r="H28" s="4">
        <v>5.9175084439899155E-2</v>
      </c>
      <c r="I28" s="3">
        <v>-9813.2270000000008</v>
      </c>
      <c r="J28" s="3">
        <v>-33.138499999999979</v>
      </c>
      <c r="K28" s="3">
        <v>17474.395000000004</v>
      </c>
      <c r="L28" s="4">
        <v>0.42288060511651232</v>
      </c>
      <c r="M28" s="5">
        <v>12654.999</v>
      </c>
    </row>
    <row r="29" spans="1:13" x14ac:dyDescent="0.25">
      <c r="A29" s="7"/>
      <c r="B29" s="12" t="s">
        <v>15</v>
      </c>
      <c r="C29" s="8">
        <v>3519</v>
      </c>
      <c r="D29" s="8">
        <v>23135</v>
      </c>
      <c r="E29" s="8">
        <v>1687455.399999999</v>
      </c>
      <c r="F29" s="8">
        <v>487</v>
      </c>
      <c r="G29" s="8">
        <v>158</v>
      </c>
      <c r="H29" s="9">
        <v>0.23</v>
      </c>
      <c r="I29" s="8">
        <v>-608748.48399999994</v>
      </c>
      <c r="J29" s="8">
        <v>-28</v>
      </c>
      <c r="K29" s="8">
        <v>616950.90000000037</v>
      </c>
      <c r="L29" s="9">
        <v>0.37</v>
      </c>
      <c r="M29" s="10">
        <v>466065.74700000021</v>
      </c>
    </row>
    <row r="30" spans="1:13" x14ac:dyDescent="0.25">
      <c r="A30" t="s">
        <v>78</v>
      </c>
    </row>
    <row r="31" spans="1:13" x14ac:dyDescent="0.25">
      <c r="A31" s="15" t="s">
        <v>79</v>
      </c>
    </row>
    <row r="32" spans="1:13" x14ac:dyDescent="0.25">
      <c r="A32" s="16"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workbookViewId="0">
      <selection activeCell="A15" sqref="A15"/>
    </sheetView>
  </sheetViews>
  <sheetFormatPr baseColWidth="10" defaultRowHeight="15" x14ac:dyDescent="0.25"/>
  <cols>
    <col min="1" max="1" width="255.7109375" bestFit="1" customWidth="1"/>
  </cols>
  <sheetData>
    <row r="1" spans="1:1" ht="15.75" x14ac:dyDescent="0.25">
      <c r="A1" s="17" t="s">
        <v>81</v>
      </c>
    </row>
    <row r="2" spans="1:1" ht="15.75" x14ac:dyDescent="0.25">
      <c r="A2" s="18"/>
    </row>
    <row r="3" spans="1:1" ht="15.75" x14ac:dyDescent="0.25">
      <c r="A3" s="19" t="s">
        <v>98</v>
      </c>
    </row>
    <row r="4" spans="1:1" ht="15.75" x14ac:dyDescent="0.25">
      <c r="A4" s="18" t="s">
        <v>96</v>
      </c>
    </row>
    <row r="5" spans="1:1" ht="15.75" x14ac:dyDescent="0.25">
      <c r="A5" s="20" t="s">
        <v>82</v>
      </c>
    </row>
    <row r="6" spans="1:1" ht="15.75" x14ac:dyDescent="0.25">
      <c r="A6" s="20"/>
    </row>
    <row r="7" spans="1:1" ht="15.75" x14ac:dyDescent="0.25">
      <c r="A7" s="19" t="s">
        <v>83</v>
      </c>
    </row>
    <row r="8" spans="1:1" ht="15.75" x14ac:dyDescent="0.25">
      <c r="A8" s="18" t="s">
        <v>84</v>
      </c>
    </row>
    <row r="9" spans="1:1" ht="15.75" x14ac:dyDescent="0.25">
      <c r="A9" s="21" t="s">
        <v>85</v>
      </c>
    </row>
    <row r="10" spans="1:1" ht="15.75" x14ac:dyDescent="0.25">
      <c r="A10" s="21" t="s">
        <v>86</v>
      </c>
    </row>
    <row r="11" spans="1:1" ht="15.75" x14ac:dyDescent="0.25">
      <c r="A11" s="21" t="s">
        <v>87</v>
      </c>
    </row>
    <row r="12" spans="1:1" ht="15.75" x14ac:dyDescent="0.25">
      <c r="A12" s="21" t="s">
        <v>88</v>
      </c>
    </row>
    <row r="13" spans="1:1" ht="15.75" x14ac:dyDescent="0.25">
      <c r="A13" s="21" t="s">
        <v>89</v>
      </c>
    </row>
    <row r="14" spans="1:1" ht="15.75" x14ac:dyDescent="0.25">
      <c r="A14" s="18"/>
    </row>
    <row r="15" spans="1:1" ht="15.75" x14ac:dyDescent="0.25">
      <c r="A15" s="19" t="s">
        <v>90</v>
      </c>
    </row>
    <row r="16" spans="1:1" ht="15.75" x14ac:dyDescent="0.25">
      <c r="A16" s="20" t="s">
        <v>91</v>
      </c>
    </row>
    <row r="17" spans="1:1" ht="15.75" x14ac:dyDescent="0.25">
      <c r="A17" s="18"/>
    </row>
    <row r="18" spans="1:1" ht="47.25" x14ac:dyDescent="0.25">
      <c r="A18" s="20" t="s">
        <v>92</v>
      </c>
    </row>
    <row r="20" spans="1:1" x14ac:dyDescent="0.25">
      <c r="A20" s="22" t="s">
        <v>97</v>
      </c>
    </row>
    <row r="21" spans="1:1" x14ac:dyDescent="0.25">
      <c r="A21" t="s">
        <v>93</v>
      </c>
    </row>
    <row r="22" spans="1:1" x14ac:dyDescent="0.25">
      <c r="A22" s="23" t="s">
        <v>94</v>
      </c>
    </row>
    <row r="23" spans="1:1" x14ac:dyDescent="0.25">
      <c r="A23" s="23"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Ventilation régionale</vt:lpstr>
      <vt:lpstr>Ventilation sectorielle</vt:lpstr>
      <vt:lpstr>Méthodologie</vt:lpstr>
    </vt:vector>
  </TitlesOfParts>
  <Company>MINEFI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HADJIBEYLI Benjamin</dc:creator>
  <cp:lastModifiedBy>MINEFI</cp:lastModifiedBy>
  <dcterms:created xsi:type="dcterms:W3CDTF">2017-11-09T16:49:55Z</dcterms:created>
  <dcterms:modified xsi:type="dcterms:W3CDTF">2019-03-29T10:27:24Z</dcterms:modified>
</cp:coreProperties>
</file>