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9720" windowHeight="5460"/>
  </bookViews>
  <sheets>
    <sheet name="PRETS-EL-31 décembre 2012" sheetId="1" r:id="rId1"/>
  </sheets>
  <externalReferences>
    <externalReference r:id="rId2"/>
  </externalReferences>
  <definedNames>
    <definedName name="_xlnm.Print_Area" localSheetId="0">'PRETS-EL-31 décembre 2012'!$B$1:$N$22</definedName>
  </definedNames>
  <calcPr calcId="145621"/>
</workbook>
</file>

<file path=xl/calcChain.xml><?xml version="1.0" encoding="utf-8"?>
<calcChain xmlns="http://schemas.openxmlformats.org/spreadsheetml/2006/main">
  <c r="M17" i="1" l="1"/>
  <c r="M16" i="1"/>
  <c r="L17" i="1"/>
  <c r="L16" i="1"/>
  <c r="J17" i="1"/>
  <c r="J16" i="1"/>
  <c r="I17" i="1"/>
  <c r="I16" i="1"/>
  <c r="G17" i="1"/>
  <c r="G16" i="1"/>
  <c r="F17" i="1"/>
  <c r="F16" i="1"/>
  <c r="D17" i="1"/>
  <c r="D16" i="1"/>
  <c r="C17" i="1" l="1"/>
  <c r="C16" i="1"/>
  <c r="N17" i="1" l="1"/>
  <c r="N16" i="1"/>
  <c r="K16" i="1"/>
  <c r="H17" i="1"/>
  <c r="H16" i="1"/>
  <c r="E17" i="1"/>
  <c r="E16" i="1"/>
  <c r="K17" i="1" l="1"/>
  <c r="D18" i="1"/>
  <c r="J18" i="1"/>
  <c r="G18" i="1"/>
  <c r="F18" i="1"/>
  <c r="L18" i="1"/>
  <c r="H18" i="1" l="1"/>
  <c r="I18" i="1"/>
  <c r="K18" i="1" s="1"/>
  <c r="M18" i="1"/>
  <c r="N18" i="1" s="1"/>
  <c r="C18" i="1" l="1"/>
  <c r="E18" i="1" s="1"/>
</calcChain>
</file>

<file path=xl/sharedStrings.xml><?xml version="1.0" encoding="utf-8"?>
<sst xmlns="http://schemas.openxmlformats.org/spreadsheetml/2006/main" count="23" uniqueCount="14">
  <si>
    <t>Comptes</t>
  </si>
  <si>
    <t>Plans</t>
  </si>
  <si>
    <t>Banques mutualistes et coopératives</t>
  </si>
  <si>
    <t>Banques non mutualistes</t>
  </si>
  <si>
    <t>TOTAUX</t>
  </si>
  <si>
    <t xml:space="preserve"> </t>
  </si>
  <si>
    <t>Source DG Trésor</t>
  </si>
  <si>
    <t>Document établi à partir des données collectées auprés des établissements de crédit conventionnés pour distribuer les produits d'épargne-logement</t>
  </si>
  <si>
    <t>PRETS ACCORDES</t>
  </si>
  <si>
    <t>Total</t>
  </si>
  <si>
    <t>PRETS REMBOURSES</t>
  </si>
  <si>
    <t>PRETS VERSES</t>
  </si>
  <si>
    <t>ENCOURS DE PRETS</t>
  </si>
  <si>
    <t xml:space="preserve"> SITUATION CUMULEE DES PRETS D'EPARGNE LOGEMENT AU 31 MARS 2013 en M€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</si>
</sst>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.5"/>
      <name val="Times New Roman"/>
      <family val="1"/>
    </font>
    <font>
      <b/>
      <sz val="10.5"/>
      <name val="Helv"/>
    </font>
    <font>
      <b/>
      <sz val="11"/>
      <name val="Times New Roman"/>
      <family val="1"/>
    </font>
    <font>
      <b/>
      <i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4"/>
      <name val="Times New Roman"/>
      <family val="1"/>
    </font>
    <font>
      <sz val="10"/>
      <color rgb="FF636363"/>
      <name val="Verdana"/>
      <family val="2"/>
    </font>
    <font>
      <b/>
      <sz val="12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/>
    <xf numFmtId="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3" fontId="14" fillId="0" borderId="0" xfId="0" applyNumberFormat="1" applyFont="1"/>
    <xf numFmtId="0" fontId="5" fillId="2" borderId="4" xfId="0" applyNumberFormat="1" applyFont="1" applyFill="1" applyBorder="1"/>
    <xf numFmtId="0" fontId="1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16" fillId="0" borderId="0" xfId="0" applyFont="1" applyAlignment="1"/>
    <xf numFmtId="0" fontId="17" fillId="0" borderId="0" xfId="0" applyFont="1"/>
    <xf numFmtId="0" fontId="18" fillId="2" borderId="6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right" vertical="center"/>
    </xf>
    <xf numFmtId="0" fontId="18" fillId="2" borderId="5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8" fillId="0" borderId="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5" xfId="0" applyNumberFormat="1" applyFont="1" applyFill="1" applyBorder="1" applyAlignment="1">
      <alignment vertical="center"/>
    </xf>
    <xf numFmtId="0" fontId="18" fillId="2" borderId="19" xfId="0" applyNumberFormat="1" applyFont="1" applyFill="1" applyBorder="1" applyAlignment="1">
      <alignment horizontal="center" vertical="center"/>
    </xf>
    <xf numFmtId="0" fontId="18" fillId="2" borderId="11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8" fillId="2" borderId="17" xfId="0" applyNumberFormat="1" applyFont="1" applyFill="1" applyBorder="1" applyAlignment="1">
      <alignment horizontal="right" vertical="center"/>
    </xf>
    <xf numFmtId="164" fontId="18" fillId="3" borderId="7" xfId="0" applyNumberFormat="1" applyFont="1" applyFill="1" applyBorder="1" applyAlignment="1">
      <alignment horizontal="right" vertical="center"/>
    </xf>
    <xf numFmtId="164" fontId="18" fillId="3" borderId="8" xfId="0" applyNumberFormat="1" applyFont="1" applyFill="1" applyBorder="1" applyAlignment="1">
      <alignment horizontal="right" vertical="center"/>
    </xf>
    <xf numFmtId="164" fontId="18" fillId="3" borderId="10" xfId="0" applyNumberFormat="1" applyFont="1" applyFill="1" applyBorder="1" applyAlignment="1">
      <alignment horizontal="right" vertical="center"/>
    </xf>
    <xf numFmtId="164" fontId="18" fillId="3" borderId="13" xfId="0" applyNumberFormat="1" applyFont="1" applyFill="1" applyBorder="1" applyAlignment="1">
      <alignment horizontal="right" vertical="center"/>
    </xf>
    <xf numFmtId="164" fontId="18" fillId="3" borderId="14" xfId="0" applyNumberFormat="1" applyFont="1" applyFill="1" applyBorder="1" applyAlignment="1">
      <alignment horizontal="right" vertical="center"/>
    </xf>
    <xf numFmtId="164" fontId="18" fillId="3" borderId="15" xfId="0" applyNumberFormat="1" applyFont="1" applyFill="1" applyBorder="1" applyAlignment="1">
      <alignment horizontal="right" vertical="center"/>
    </xf>
    <xf numFmtId="164" fontId="18" fillId="3" borderId="16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2" borderId="12" xfId="0" applyNumberFormat="1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1314450</xdr:colOff>
      <xdr:row>4</xdr:row>
      <xdr:rowOff>57150</xdr:rowOff>
    </xdr:to>
    <xdr:pic>
      <xdr:nvPicPr>
        <xdr:cNvPr id="2" name="Picture 1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32385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P/Epargne-Logement-Statistiques/STAT-TRIM/2013/P1T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+CEL"/>
      <sheetName val="P1T2013"/>
    </sheetNames>
    <sheetDataSet>
      <sheetData sheetId="0"/>
      <sheetData sheetId="1">
        <row r="223">
          <cell r="H223">
            <v>29065489086.119999</v>
          </cell>
          <cell r="I223">
            <v>44290593440.940002</v>
          </cell>
        </row>
        <row r="224">
          <cell r="H224">
            <v>62011800055</v>
          </cell>
          <cell r="I224">
            <v>68268373685</v>
          </cell>
        </row>
        <row r="229">
          <cell r="H229">
            <v>27125480673.119999</v>
          </cell>
          <cell r="I229">
            <v>41150637580.400002</v>
          </cell>
        </row>
        <row r="230">
          <cell r="H230">
            <v>59370341060</v>
          </cell>
          <cell r="I230">
            <v>65691277685</v>
          </cell>
        </row>
        <row r="235">
          <cell r="H235">
            <v>25307424609</v>
          </cell>
          <cell r="I235">
            <v>40618973833.979996</v>
          </cell>
        </row>
        <row r="236">
          <cell r="H236">
            <v>54994648171</v>
          </cell>
          <cell r="I236">
            <v>64646104333</v>
          </cell>
        </row>
        <row r="241">
          <cell r="H241">
            <v>1818056064.1199999</v>
          </cell>
          <cell r="I241">
            <v>531663746.42000002</v>
          </cell>
        </row>
        <row r="242">
          <cell r="H242">
            <v>4375692889</v>
          </cell>
          <cell r="I242">
            <v>1045173352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abSelected="1" zoomScaleNormal="100" workbookViewId="0">
      <selection activeCell="B20" sqref="B20"/>
    </sheetView>
  </sheetViews>
  <sheetFormatPr baseColWidth="10" defaultRowHeight="12.75" x14ac:dyDescent="0.2"/>
  <cols>
    <col min="1" max="1" width="12.7109375" customWidth="1"/>
    <col min="2" max="2" width="41.5703125" customWidth="1"/>
    <col min="3" max="14" width="12.7109375" customWidth="1"/>
    <col min="15" max="19" width="12" customWidth="1"/>
  </cols>
  <sheetData>
    <row r="1" spans="2:44" x14ac:dyDescent="0.2">
      <c r="B1" s="20"/>
    </row>
    <row r="2" spans="2:44" x14ac:dyDescent="0.2">
      <c r="B2" s="20"/>
    </row>
    <row r="3" spans="2:44" x14ac:dyDescent="0.2">
      <c r="B3" s="24"/>
    </row>
    <row r="4" spans="2:44" x14ac:dyDescent="0.2">
      <c r="B4" s="20"/>
    </row>
    <row r="5" spans="2:44" x14ac:dyDescent="0.2">
      <c r="B5" s="20"/>
    </row>
    <row r="6" spans="2:44" ht="12.75" customHeight="1" x14ac:dyDescent="0.2">
      <c r="B6" s="21"/>
    </row>
    <row r="7" spans="2:44" s="18" customFormat="1" ht="12.75" customHeight="1" x14ac:dyDescent="0.2">
      <c r="B7" s="19"/>
    </row>
    <row r="8" spans="2:44" s="5" customFormat="1" ht="43.9" customHeight="1" x14ac:dyDescent="0.25">
      <c r="B8" s="27"/>
      <c r="C8" s="55" t="s">
        <v>13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2:44" s="5" customFormat="1" ht="15" customHeight="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44" s="5" customFormat="1" ht="15" customHeight="1" x14ac:dyDescent="0.2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2:44" s="5" customFormat="1" ht="15" customHeight="1" x14ac:dyDescent="0.2">
      <c r="B11" s="13"/>
      <c r="L11" s="14"/>
      <c r="M11" s="14"/>
    </row>
    <row r="12" spans="2:44" s="17" customFormat="1" ht="14.25" customHeight="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1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2:44" s="5" customFormat="1" ht="15" customHeight="1" x14ac:dyDescent="0.2">
      <c r="L13" s="15"/>
      <c r="M13" s="16"/>
    </row>
    <row r="14" spans="2:44" s="9" customFormat="1" ht="15" customHeight="1" x14ac:dyDescent="0.25">
      <c r="B14" s="23"/>
      <c r="C14" s="60" t="s">
        <v>8</v>
      </c>
      <c r="D14" s="61"/>
      <c r="E14" s="62"/>
      <c r="F14" s="61" t="s">
        <v>11</v>
      </c>
      <c r="G14" s="61"/>
      <c r="H14" s="62"/>
      <c r="I14" s="63" t="s">
        <v>10</v>
      </c>
      <c r="J14" s="61"/>
      <c r="K14" s="62"/>
      <c r="L14" s="63" t="s">
        <v>12</v>
      </c>
      <c r="M14" s="61"/>
      <c r="N14" s="62"/>
    </row>
    <row r="15" spans="2:44" s="32" customFormat="1" ht="18" customHeight="1" x14ac:dyDescent="0.2">
      <c r="B15" s="41"/>
      <c r="C15" s="42" t="s">
        <v>0</v>
      </c>
      <c r="D15" s="43" t="s">
        <v>1</v>
      </c>
      <c r="E15" s="43" t="s">
        <v>9</v>
      </c>
      <c r="F15" s="44" t="s">
        <v>0</v>
      </c>
      <c r="G15" s="45" t="s">
        <v>1</v>
      </c>
      <c r="H15" s="43" t="s">
        <v>9</v>
      </c>
      <c r="I15" s="45" t="s">
        <v>0</v>
      </c>
      <c r="J15" s="45" t="s">
        <v>1</v>
      </c>
      <c r="K15" s="43" t="s">
        <v>9</v>
      </c>
      <c r="L15" s="44" t="s">
        <v>0</v>
      </c>
      <c r="M15" s="44" t="s">
        <v>1</v>
      </c>
      <c r="N15" s="43" t="s">
        <v>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2:44" s="12" customFormat="1" ht="30" customHeight="1" x14ac:dyDescent="0.2">
      <c r="B16" s="31" t="s">
        <v>3</v>
      </c>
      <c r="C16" s="48">
        <f>[1]P1T2013!$H$223/1000000</f>
        <v>29065.48908612</v>
      </c>
      <c r="D16" s="49">
        <f>[1]P1T2013!$I$223/1000000</f>
        <v>44290.59344094</v>
      </c>
      <c r="E16" s="49">
        <f>C16+D16</f>
        <v>73356.082527060003</v>
      </c>
      <c r="F16" s="49">
        <f>[1]P1T2013!$H$229/1000000</f>
        <v>27125.480673120001</v>
      </c>
      <c r="G16" s="49">
        <f>[1]P1T2013!I229/1000000</f>
        <v>41150.637580399998</v>
      </c>
      <c r="H16" s="49">
        <f>F16+G16</f>
        <v>68276.118253519991</v>
      </c>
      <c r="I16" s="49">
        <f>[1]P1T2013!H235/1000000</f>
        <v>25307.424609000002</v>
      </c>
      <c r="J16" s="51">
        <f>[1]P1T2013!I235/1000000</f>
        <v>40618.973833979995</v>
      </c>
      <c r="K16" s="51">
        <f>I16+J16</f>
        <v>65926.398442979989</v>
      </c>
      <c r="L16" s="53">
        <f>[1]P1T2013!H241/1000000</f>
        <v>1818.05606412</v>
      </c>
      <c r="M16" s="54">
        <f>[1]P1T2013!I241/1000000</f>
        <v>531.66374642000005</v>
      </c>
      <c r="N16" s="54">
        <f>L16+M16</f>
        <v>2349.7198105400003</v>
      </c>
      <c r="O16" s="33"/>
      <c r="P16" s="34"/>
      <c r="Q16" s="34"/>
      <c r="R16" s="35"/>
      <c r="S16" s="35"/>
      <c r="T16" s="35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65" s="11" customFormat="1" ht="30" customHeight="1" x14ac:dyDescent="0.2">
      <c r="B17" s="31" t="s">
        <v>2</v>
      </c>
      <c r="C17" s="37">
        <f>[1]P1T2013!$H$224/1000000</f>
        <v>62011.800055</v>
      </c>
      <c r="D17" s="37">
        <f>[1]P1T2013!$I$224/1000000</f>
        <v>68268.373684999999</v>
      </c>
      <c r="E17" s="49">
        <f>C17+D17</f>
        <v>130280.17374</v>
      </c>
      <c r="F17" s="50">
        <f>[1]P1T2013!$H$230/1000000</f>
        <v>59370.341059999999</v>
      </c>
      <c r="G17" s="50">
        <f>[1]P1T2013!I230/1000000</f>
        <v>65691.277684999994</v>
      </c>
      <c r="H17" s="49">
        <f>F17+G17</f>
        <v>125061.61874499999</v>
      </c>
      <c r="I17" s="50">
        <f>[1]P1T2013!H236/1000000</f>
        <v>54994.648171000001</v>
      </c>
      <c r="J17" s="52">
        <f>[1]P1T2013!I236/1000000</f>
        <v>64646.104333000003</v>
      </c>
      <c r="K17" s="53">
        <f>I17+J17</f>
        <v>119640.752504</v>
      </c>
      <c r="L17" s="50">
        <f>[1]P1T2013!H242/1000000</f>
        <v>4375.6928889999999</v>
      </c>
      <c r="M17" s="50">
        <f>[1]P1T2013!I242/1000000</f>
        <v>1045.173352</v>
      </c>
      <c r="N17" s="50">
        <f>L17+M17</f>
        <v>5420.8662409999997</v>
      </c>
      <c r="O17" s="38"/>
      <c r="P17" s="39"/>
      <c r="Q17" s="39"/>
      <c r="R17" s="39"/>
      <c r="S17" s="39"/>
      <c r="T17" s="39"/>
      <c r="U17" s="40"/>
      <c r="V17" s="40"/>
      <c r="W17" s="40"/>
      <c r="X17" s="40"/>
      <c r="Y17" s="40"/>
      <c r="Z17" s="40"/>
      <c r="AA17" s="40"/>
      <c r="AB17" s="40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65" s="11" customFormat="1" ht="30" customHeight="1" x14ac:dyDescent="0.2">
      <c r="B18" s="29" t="s">
        <v>4</v>
      </c>
      <c r="C18" s="30">
        <f>SUM(C16:C17)</f>
        <v>91077.289141119996</v>
      </c>
      <c r="D18" s="47">
        <f>SUM(D16:D17)</f>
        <v>112558.96712593999</v>
      </c>
      <c r="E18" s="47">
        <f>+D18+C18</f>
        <v>203636.25626706</v>
      </c>
      <c r="F18" s="47">
        <f>SUM(F16:F17)</f>
        <v>86495.821733119999</v>
      </c>
      <c r="G18" s="47">
        <f>SUM(G16:G17)</f>
        <v>106841.91526539999</v>
      </c>
      <c r="H18" s="47">
        <f>F18+G18</f>
        <v>193337.73699851998</v>
      </c>
      <c r="I18" s="47">
        <f>SUM(I16:I17)</f>
        <v>80302.072780000002</v>
      </c>
      <c r="J18" s="47">
        <f>SUM(J16:J17)</f>
        <v>105265.07816698001</v>
      </c>
      <c r="K18" s="47">
        <f>I18+J18</f>
        <v>185567.15094697999</v>
      </c>
      <c r="L18" s="47">
        <f>SUM(L16:L17)</f>
        <v>6193.7489531199999</v>
      </c>
      <c r="M18" s="47">
        <f>SUM(M16:M17)</f>
        <v>1576.8370984200001</v>
      </c>
      <c r="N18" s="47">
        <f>L18+M18</f>
        <v>7770.58605154</v>
      </c>
      <c r="O18" s="10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65" s="17" customFormat="1" ht="14.25" customHeight="1" x14ac:dyDescent="0.25">
      <c r="A19" s="5"/>
      <c r="B19" s="5"/>
      <c r="C19" s="25"/>
      <c r="D19" s="26"/>
      <c r="E19" s="26"/>
      <c r="F19" s="26"/>
      <c r="G19" s="26"/>
      <c r="H19" s="26"/>
      <c r="I19" s="26"/>
      <c r="J19" s="25"/>
      <c r="K19" s="25"/>
      <c r="L19" s="25"/>
      <c r="M19" s="25"/>
      <c r="N19" s="2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65" s="17" customFormat="1" ht="15" x14ac:dyDescent="0.25">
      <c r="B20" s="28" t="s">
        <v>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5"/>
      <c r="N20" s="8"/>
      <c r="O20" s="8"/>
      <c r="P20" s="8"/>
      <c r="Q20" s="8"/>
      <c r="R20" s="8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65" s="17" customFormat="1" ht="15" x14ac:dyDescent="0.25">
      <c r="B21" s="2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65" s="17" customFormat="1" ht="15" x14ac:dyDescent="0.25">
      <c r="B22" s="7"/>
      <c r="C22" s="5"/>
      <c r="D22" s="5"/>
      <c r="E22" s="5"/>
      <c r="F22" s="5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65" s="17" customFormat="1" ht="15" x14ac:dyDescent="0.25"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65" s="17" customFormat="1" ht="15" x14ac:dyDescent="0.25">
      <c r="B24" s="7" t="s">
        <v>5</v>
      </c>
      <c r="C24" s="5"/>
      <c r="D24" s="5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65" s="17" customFormat="1" ht="15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65" s="17" customFormat="1" ht="15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65" s="17" customFormat="1" ht="15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65" ht="14.2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"/>
      <c r="Q28" s="4"/>
      <c r="R28" s="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4.2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"/>
      <c r="Q29" s="4"/>
      <c r="R29" s="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4.2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  <c r="Q30" s="4"/>
      <c r="R30" s="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4.2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3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4.2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"/>
      <c r="Q32" s="4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2:65" ht="14.2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2:65" ht="14.2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3"/>
      <c r="Q34" s="4"/>
      <c r="R34" s="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2:65" ht="14.2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3"/>
      <c r="Q35" s="4"/>
      <c r="R35" s="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2:65" ht="14.2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"/>
      <c r="Q36" s="4"/>
      <c r="R36" s="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2:65" ht="14.2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3"/>
      <c r="Q37" s="4"/>
      <c r="R37" s="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2:65" ht="14.2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4"/>
      <c r="R38" s="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2:65" ht="14.2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3"/>
      <c r="Q39" s="4"/>
      <c r="R39" s="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2:65" ht="14.2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/>
      <c r="Q40" s="4"/>
      <c r="R40" s="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2:65" ht="14.2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/>
      <c r="Q41" s="4"/>
      <c r="R41" s="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2:65" ht="14.2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/>
      <c r="Q42" s="4"/>
      <c r="R42" s="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2:65" ht="14.2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/>
      <c r="Q43" s="4"/>
      <c r="R43" s="4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2:65" ht="14.2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4"/>
      <c r="R44" s="4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2:65" ht="14.2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"/>
      <c r="Q45" s="4"/>
      <c r="R45" s="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2:65" ht="14.25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"/>
      <c r="Q46" s="4"/>
      <c r="R46" s="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2:65" ht="14.25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Q47" s="4"/>
      <c r="R47" s="4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2:65" ht="14.25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"/>
      <c r="Q48" s="4"/>
      <c r="R48" s="4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2:65" ht="14.25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"/>
      <c r="Q49" s="4"/>
      <c r="R49" s="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2:65" ht="14.25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3"/>
      <c r="Q50" s="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2:65" ht="14.25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"/>
      <c r="Q51" s="4"/>
      <c r="R51" s="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2:65" ht="14.25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  <c r="Q52" s="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2:65" ht="14.25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3"/>
      <c r="Q53" s="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2:65" ht="14.25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3"/>
      <c r="Q54" s="4"/>
      <c r="R54" s="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2:65" ht="14.25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"/>
      <c r="Q55" s="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2:65" ht="14.25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3"/>
      <c r="Q56" s="4"/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2:65" ht="14.25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3"/>
      <c r="Q57" s="4"/>
      <c r="R57" s="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2:65" ht="14.2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3"/>
      <c r="Q58" s="4"/>
      <c r="R58" s="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2:65" ht="13.5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  <c r="R59" s="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2:65" ht="13.5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  <c r="R60" s="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2:65" ht="13.5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2:65" ht="13.5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2:65" ht="13.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  <c r="R63" s="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2:65" ht="13.5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  <c r="R64" s="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2:65" ht="13.5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  <c r="R65" s="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2:65" ht="13.5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  <c r="R66" s="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2:65" ht="13.5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  <c r="R67" s="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2:65" ht="13.5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  <c r="R68" s="4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2:65" ht="13.5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  <c r="R69" s="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2:65" ht="13.5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  <c r="R70" s="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2:65" ht="13.5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  <c r="R71" s="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2:65" ht="13.5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  <c r="R72" s="4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2:65" ht="13.5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  <c r="R73" s="4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2:65" ht="13.5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  <c r="R74" s="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2:65" ht="13.5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  <c r="R75" s="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2:65" ht="13.5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  <c r="R76" s="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2:65" ht="13.5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4"/>
      <c r="R77" s="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2:65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2:65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2:65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2:65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2:65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2:65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2:65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2:65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2:65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2:65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2:65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2:65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2:65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2:65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2:65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2:65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2:65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2:65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2:65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2:65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2:65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2:65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2:65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2:65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2:65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2:65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2:65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2:65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2:65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2:65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2:65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2:65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2:65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2:65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2:65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2:65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2:65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2:65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2:65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2:65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2:65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2:65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2:65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2:65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2:65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2:65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2:65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2:65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2:65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2:65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2:65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2:65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2:65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2:65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2:65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2:65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2:65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2:65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2:65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2:65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2:65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2:65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2:65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2:65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2:65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2:65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2:65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2:65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</row>
    <row r="146" spans="2:65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</row>
    <row r="147" spans="2:65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</row>
    <row r="148" spans="2:65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</row>
    <row r="149" spans="2:65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spans="2:65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spans="2:65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spans="2:65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spans="2:65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spans="2:65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spans="2:65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spans="2:65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spans="2:65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spans="2:6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spans="2:65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spans="2:65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spans="2:65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2:65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2:65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2:65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2:65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2:65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2:65" x14ac:dyDescent="0.2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2:65" x14ac:dyDescent="0.2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2:65" x14ac:dyDescent="0.2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2:65" x14ac:dyDescent="0.2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2:65" x14ac:dyDescent="0.2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2:65" x14ac:dyDescent="0.2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2:65" x14ac:dyDescent="0.2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2:65" x14ac:dyDescent="0.2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2:65" x14ac:dyDescent="0.2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2:65" x14ac:dyDescent="0.2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4:65" x14ac:dyDescent="0.2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spans="4:65" x14ac:dyDescent="0.2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spans="4:65" x14ac:dyDescent="0.2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spans="4:65" x14ac:dyDescent="0.2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spans="4:65" x14ac:dyDescent="0.2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spans="4:65" x14ac:dyDescent="0.2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spans="4:65" x14ac:dyDescent="0.2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spans="4:65" x14ac:dyDescent="0.2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spans="4:65" x14ac:dyDescent="0.2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spans="4:65" x14ac:dyDescent="0.2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spans="4:65" x14ac:dyDescent="0.2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spans="4:65" x14ac:dyDescent="0.2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spans="4:65" x14ac:dyDescent="0.2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spans="4:65" x14ac:dyDescent="0.2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spans="4:65" x14ac:dyDescent="0.2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spans="4:65" x14ac:dyDescent="0.2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spans="4:65" x14ac:dyDescent="0.2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spans="4:65" x14ac:dyDescent="0.2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spans="4:65" x14ac:dyDescent="0.2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spans="4:65" x14ac:dyDescent="0.2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spans="4:65" x14ac:dyDescent="0.2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spans="4:65" x14ac:dyDescent="0.2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spans="4:65" x14ac:dyDescent="0.2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spans="4:65" x14ac:dyDescent="0.2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spans="4:65" x14ac:dyDescent="0.2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spans="4:65" x14ac:dyDescent="0.2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spans="4:65" x14ac:dyDescent="0.2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spans="4:65" x14ac:dyDescent="0.2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spans="4:65" x14ac:dyDescent="0.2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spans="4:65" x14ac:dyDescent="0.2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4:65" x14ac:dyDescent="0.2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spans="4:65" x14ac:dyDescent="0.2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spans="4:65" x14ac:dyDescent="0.2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4:65" x14ac:dyDescent="0.2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4:65" x14ac:dyDescent="0.2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4:65" x14ac:dyDescent="0.2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4:65" x14ac:dyDescent="0.2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4:65" x14ac:dyDescent="0.2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4:65" x14ac:dyDescent="0.2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4:65" x14ac:dyDescent="0.2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4:65" x14ac:dyDescent="0.2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4:65" x14ac:dyDescent="0.2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4:65" x14ac:dyDescent="0.2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4:65" x14ac:dyDescent="0.2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4:65" x14ac:dyDescent="0.2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4:65" x14ac:dyDescent="0.2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4:65" x14ac:dyDescent="0.2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4:65" x14ac:dyDescent="0.2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4:65" x14ac:dyDescent="0.2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4:65" x14ac:dyDescent="0.2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4:65" x14ac:dyDescent="0.2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4:65" x14ac:dyDescent="0.2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4:65" x14ac:dyDescent="0.2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4:65" x14ac:dyDescent="0.2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4:65" x14ac:dyDescent="0.2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4:65" x14ac:dyDescent="0.2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4:65" x14ac:dyDescent="0.2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4:65" x14ac:dyDescent="0.2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4:65" x14ac:dyDescent="0.2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4:65" x14ac:dyDescent="0.2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4:65" x14ac:dyDescent="0.2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4:65" x14ac:dyDescent="0.2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4:65" x14ac:dyDescent="0.2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4:65" x14ac:dyDescent="0.2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4:65" x14ac:dyDescent="0.2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spans="4:65" x14ac:dyDescent="0.2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spans="4:65" x14ac:dyDescent="0.2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spans="4:65" x14ac:dyDescent="0.2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spans="4:65" x14ac:dyDescent="0.2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spans="4:65" x14ac:dyDescent="0.2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spans="4:65" x14ac:dyDescent="0.2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spans="4:65" x14ac:dyDescent="0.2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spans="4:65" x14ac:dyDescent="0.2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spans="4:65" x14ac:dyDescent="0.2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spans="4:65" x14ac:dyDescent="0.2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spans="4:65" x14ac:dyDescent="0.2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spans="4:65" x14ac:dyDescent="0.2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spans="4:65" x14ac:dyDescent="0.2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spans="4:65" x14ac:dyDescent="0.2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spans="4:65" x14ac:dyDescent="0.2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spans="4:65" x14ac:dyDescent="0.2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spans="4:65" x14ac:dyDescent="0.2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spans="4:65" x14ac:dyDescent="0.2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spans="4:65" x14ac:dyDescent="0.2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spans="4:65" x14ac:dyDescent="0.2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spans="4:65" x14ac:dyDescent="0.2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spans="4:65" x14ac:dyDescent="0.2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spans="4:65" x14ac:dyDescent="0.2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spans="4:65" x14ac:dyDescent="0.2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spans="4:65" x14ac:dyDescent="0.2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spans="4:65" x14ac:dyDescent="0.2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spans="4:65" x14ac:dyDescent="0.2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spans="4:65" x14ac:dyDescent="0.2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spans="4:65" x14ac:dyDescent="0.2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spans="4:65" x14ac:dyDescent="0.2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spans="4:65" x14ac:dyDescent="0.2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spans="4:65" x14ac:dyDescent="0.2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spans="4:65" x14ac:dyDescent="0.2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spans="4:65" x14ac:dyDescent="0.2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spans="4:65" x14ac:dyDescent="0.2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spans="4:65" x14ac:dyDescent="0.2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spans="4:65" x14ac:dyDescent="0.2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</sheetData>
  <mergeCells count="7">
    <mergeCell ref="C8:N8"/>
    <mergeCell ref="B9:M9"/>
    <mergeCell ref="C10:M10"/>
    <mergeCell ref="C14:E14"/>
    <mergeCell ref="F14:H14"/>
    <mergeCell ref="I14:K14"/>
    <mergeCell ref="L14:N14"/>
  </mergeCells>
  <phoneticPr fontId="0" type="noConversion"/>
  <printOptions horizontalCentered="1" verticalCentered="1"/>
  <pageMargins left="0.39370078740157483" right="0.39370078740157483" top="0.39370078740157483" bottom="1.1417322834645669" header="0.19685039370078741" footer="0.19685039370078741"/>
  <pageSetup paperSize="9" scale="72" fitToHeight="0" orientation="landscape" horizontalDpi="1200" verticalDpi="1200" r:id="rId1"/>
  <headerFooter alignWithMargins="0"/>
  <rowBreaks count="1" manualBreakCount="1">
    <brk id="22" min="1" max="9" man="1"/>
  </rowBreaks>
  <ignoredErrors>
    <ignoredError sqref="E18 H18 K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PRETS-EL-31 décembre 2012</vt:lpstr>
      <vt:lpstr>'PRETS-EL-31 décembre 2012'!Zone_d_impression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TALES Romain</cp:lastModifiedBy>
  <cp:lastPrinted>2013-09-04T12:41:02Z</cp:lastPrinted>
  <dcterms:created xsi:type="dcterms:W3CDTF">2000-02-28T10:26:36Z</dcterms:created>
  <dcterms:modified xsi:type="dcterms:W3CDTF">2014-02-20T17:46:39Z</dcterms:modified>
</cp:coreProperties>
</file>